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<sst xmlns="http://schemas.openxmlformats.org/spreadsheetml/2006/main" count="1589" uniqueCount="340">
  <si>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</si>
  <si>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</si>
  <si>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</si>
  <si>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</si>
  <si>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</si>
  <si>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</si>
  <si>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</si>
  <si>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</si>
  <si>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</si>
  <si>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</si>
  <si>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</si>
  <si>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</si>
  <si>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</si>
  <si>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</si>
  <si>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</si>
  <si>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</si>
  <si>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</si>
  <si>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</si>
  <si>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</si>
  <si>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</si>
  <si>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</si>
  <si>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</si>
  <si>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</si>
  <si>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</si>
  <si>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</si>
  <si>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</si>
  <si>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</si>
  <si>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</si>
  <si>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</si>
  <si>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</si>
  <si>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</si>
  <si>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</si>
  <si>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</si>
  <si>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</si>
  <si>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</si>
  <si>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</si>
  <si>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</si>
  <si>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</si>
  <si>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</si>
  <si>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</si>
  <si>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</si>
  <si>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</si>
  <si>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</si>
  <si>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</si>
  <si>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</si>
  <si>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</si>
  <si>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</si>
  <si>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</si>
  <si>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</si>
  <si>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</si>
  <si>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</si>
  <si>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</si>
  <si>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</si>
  <si>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</si>
  <si>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</si>
  <si>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</si>
  <si>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</si>
  <si>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</si>
  <si>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</si>
  <si>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</si>
  <si>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</si>
  <si>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</si>
  <si>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</si>
  <si>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</si>
  <si>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</si>
  <si>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</si>
  <si>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</si>
  <si>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</si>
  <si>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</si>
  <si>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</si>
  <si>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</si>
  <si>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</si>
  <si>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</si>
  <si>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</si>
  <si>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</si>
  <si>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</si>
  <si>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</si>
  <si>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</si>
  <si>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</si>
  <si>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</si>
  <si>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</si>
  <si>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</si>
  <si>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</si>
  <si>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</si>
  <si>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</si>
  <si>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</si>
  <si>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</si>
  <si>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</si>
  <si>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</si>
  <si>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</si>
  <si>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</si>
  <si>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</si>
  <si>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</si>
  <si>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</si>
  <si>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</si>
  <si>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</si>
  <si>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</si>
  <si>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</si>
  <si>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</si>
  <si>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</si>
  <si>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</si>
  <si>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</si>
  <si>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</si>
  <si>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</si>
  <si>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</si>
  <si>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</si>
  <si>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</si>
  <si>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</si>
  <si>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</si>
  <si>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</si>
  <si>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</si>
  <si>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</si>
  <si>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</si>
  <si>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</si>
  <si>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</si>
  <si>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</si>
  <si>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</si>
  <si>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</si>
  <si>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</si>
  <si>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</si>
  <si>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</si>
  <si>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</si>
  <si>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</si>
  <si>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</si>
  <si>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</si>
  <si>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</si>
  <si>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</si>
  <si>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</si>
  <si>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</si>
  <si>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</si>
  <si>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</si>
  <si>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</si>
  <si>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</si>
  <si>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</si>
  <si>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</si>
  <si>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</si>
  <si>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</si>
  <si>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</si>
  <si>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</si>
  <si>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</si>
  <si>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</si>
  <si>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</si>
  <si>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</si>
  <si>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</si>
  <si>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</si>
  <si>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</si>
  <si>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</si>
  <si>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</si>
  <si>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</si>
  <si>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</si>
  <si>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</si>
  <si>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</si>
  <si>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</si>
  <si>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</si>
  <si>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</si>
  <si>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</si>
  <si>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</si>
  <si>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</si>
  <si>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</si>
  <si>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</si>
  <si>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</si>
  <si>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</si>
  <si>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</si>
  <si>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</si>
  <si>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</si>
  <si>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</si>
  <si>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</si>
  <si>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</si>
  <si>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</si>
  <si>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</si>
  <si>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</si>
  <si>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</si>
  <si>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</si>
  <si>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</si>
  <si>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</si>
  <si>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</si>
  <si>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</si>
  <si>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</si>
  <si>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</si>
  <si>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</si>
  <si>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</si>
  <si>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</si>
  <si>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</si>
  <si>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</si>
  <si>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</si>
  <si>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</si>
  <si>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</si>
  <si>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</si>
  <si>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</si>
  <si>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</si>
  <si>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</si>
  <si>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</si>
  <si>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</si>
  <si>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</si>
  <si>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</si>
  <si>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</si>
  <si>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</si>
  <si>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</si>
  <si>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</si>
  <si>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</si>
  <si>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</si>
  <si>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</si>
  <si>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</si>
  <si>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</si>
  <si>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</si>
  <si>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</si>
  <si>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</si>
  <si>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</si>
  <si>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</si>
  <si>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</si>
  <si>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</si>
  <si>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</si>
  <si>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</si>
  <si>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</si>
  <si>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</si>
  <si>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</si>
  <si>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</si>
  <si>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</si>
  <si>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</si>
  <si>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</si>
  <si>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</si>
  <si>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</si>
  <si>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</si>
  <si>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</si>
  <si>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</si>
  <si>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</si>
  <si>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</si>
  <si>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</si>
  <si>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</si>
  <si>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</si>
  <si>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</si>
  <si>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</si>
  <si>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</si>
  <si>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</si>
  <si>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</si>
  <si>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</si>
  <si>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</si>
  <si>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</si>
  <si>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</si>
  <si>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</si>
  <si>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</si>
  <si>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</si>
  <si>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</si>
  <si>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</si>
  <si>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</si>
  <si>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</si>
  <si>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</si>
  <si>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</si>
  <si>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</si>
  <si>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</si>
  <si>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</si>
  <si>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</si>
  <si>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</si>
  <si>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</si>
  <si>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</si>
  <si>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</si>
  <si>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</si>
  <si>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</si>
  <si>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</si>
  <si>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</si>
  <si>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</si>
  <si>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</si>
  <si>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</si>
  <si>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</si>
  <si>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</si>
  <si>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</si>
  <si>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</si>
  <si>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</si>
  <si>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</si>
  <si>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</si>
  <si>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</si>
  <si>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</si>
  <si>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</si>
  <si>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</si>
  <si>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</si>
  <si>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</si>
  <si>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</si>
  <si>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</si>
  <si>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</si>
  <si>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</si>
  <si>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</si>
  <si>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</si>
  <si>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</si>
  <si>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</si>
  <si>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</si>
  <si>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</si>
  <si>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</si>
  <si>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</si>
  <si>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</si>
  <si>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</si>
  <si>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</si>
  <si>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</si>
  <si>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</si>
  <si>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</si>
  <si>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</si>
  <si>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</si>
  <si>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</si>
  <si>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</si>
  <si>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</si>
  <si>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</si>
  <si>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</si>
  <si>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</si>
  <si>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</si>
  <si>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</si>
  <si>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</si>
  <si>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</si>
  <si>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 от __________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</si>
  <si>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</si>
  <si>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</si>
  <si>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</si>
  <si>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</si>
  <si>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</si>
  <si>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</si>
  <si>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</si>
  <si>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</si>
  <si>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</si>
  <si>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</si>
  <si>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</si>
  <si>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</si>
  <si>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</si>
  <si>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</si>
  <si>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</si>
  <si>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</si>
  <si>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</si>
  <si>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</si>
  <si>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</si>
  <si>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</si>
  <si>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</si>
  <si>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</si>
  <si>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</si>
  <si>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</si>
  <si>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</si>
  <si>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</si>
  <si>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</si>
  <si>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</si>
  <si>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</si>
  <si>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</si>
  <si>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Приложение 6 к решению Думы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</si>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</sst>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31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07"/>
  <sheetViews>
    <sheetView showGridLines="0" tabSelected="1" zoomScalePageLayoutView="0" workbookViewId="0" topLeftCell="A254">
      <selection activeCell="B260" sqref="B260:F26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16384" width="9.125" style="2" customWidth="1"/>
  </cols>
  <sheetData>
    <row r="3" spans="2:23" ht="18.75">
      <c r="B3" s="97" t="s">
        <v>337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ht="18.75">
      <c r="B4" s="98" t="s">
        <v>94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22" ht="18.75">
      <c r="B5" s="25" t="s">
        <v>93</v>
      </c>
      <c r="C5" s="97" t="s">
        <v>306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7" spans="2:24" ht="18.75">
      <c r="B7" s="97" t="s">
        <v>316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25"/>
    </row>
    <row r="8" spans="2:24" ht="18.75" customHeight="1">
      <c r="B8" s="98" t="s">
        <v>94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</row>
    <row r="9" spans="2:22" ht="18.75">
      <c r="B9" s="25" t="s">
        <v>93</v>
      </c>
      <c r="C9" s="97" t="s">
        <v>317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3" spans="1:22" ht="30.75" customHeight="1">
      <c r="A13" s="99" t="s">
        <v>48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57" customHeight="1">
      <c r="A14" s="103" t="s">
        <v>157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.75">
      <c r="A15" s="102" t="s">
        <v>68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51050.749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325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326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5773.8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5773.8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325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5773.8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318</v>
      </c>
      <c r="B58" s="9" t="s">
        <v>319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319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319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320</v>
      </c>
      <c r="B61" s="19" t="s">
        <v>319</v>
      </c>
      <c r="C61" s="19" t="s">
        <v>321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319</v>
      </c>
      <c r="C62" s="6" t="s">
        <v>321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319</v>
      </c>
      <c r="C63" s="54" t="s">
        <v>321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3404.4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3404.4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325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3404.4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3404.4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36783.749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13">
        <f>F81</f>
        <v>36508.649000000005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13">
        <f>F82+F88+F95+F105+F100+F115+F122+F129+F102</f>
        <v>36508.649000000005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307</v>
      </c>
      <c r="D82" s="19" t="s">
        <v>5</v>
      </c>
      <c r="E82" s="19"/>
      <c r="F82" s="2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307</v>
      </c>
      <c r="D83" s="6" t="s">
        <v>99</v>
      </c>
      <c r="E83" s="6"/>
      <c r="F83" s="7">
        <f>F84+F85</f>
        <v>1138.1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307</v>
      </c>
      <c r="D84" s="54" t="s">
        <v>95</v>
      </c>
      <c r="E84" s="54"/>
      <c r="F84" s="5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307</v>
      </c>
      <c r="D85" s="54" t="s">
        <v>98</v>
      </c>
      <c r="E85" s="54"/>
      <c r="F85" s="5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307</v>
      </c>
      <c r="D86" s="6" t="s">
        <v>102</v>
      </c>
      <c r="E86" s="6"/>
      <c r="F86" s="7">
        <f>F87</f>
        <v>446.9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307</v>
      </c>
      <c r="D87" s="54" t="s">
        <v>106</v>
      </c>
      <c r="E87" s="54"/>
      <c r="F87" s="55">
        <v>446.9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325</v>
      </c>
      <c r="B88" s="19" t="s">
        <v>74</v>
      </c>
      <c r="C88" s="19" t="s">
        <v>164</v>
      </c>
      <c r="D88" s="19" t="s">
        <v>5</v>
      </c>
      <c r="E88" s="19"/>
      <c r="F88" s="90">
        <f>F89+F92</f>
        <v>10471.669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164</v>
      </c>
      <c r="D89" s="6" t="s">
        <v>99</v>
      </c>
      <c r="E89" s="6"/>
      <c r="F89" s="91">
        <f>F90+F91</f>
        <v>10378.949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164</v>
      </c>
      <c r="D90" s="54" t="s">
        <v>95</v>
      </c>
      <c r="E90" s="54"/>
      <c r="F90" s="92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164</v>
      </c>
      <c r="D91" s="54" t="s">
        <v>98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164</v>
      </c>
      <c r="D92" s="6" t="s">
        <v>102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103</v>
      </c>
      <c r="B93" s="54" t="s">
        <v>74</v>
      </c>
      <c r="C93" s="54" t="s">
        <v>164</v>
      </c>
      <c r="D93" s="54" t="s">
        <v>104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105</v>
      </c>
      <c r="B94" s="54" t="s">
        <v>74</v>
      </c>
      <c r="C94" s="54" t="s">
        <v>164</v>
      </c>
      <c r="D94" s="54" t="s">
        <v>106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171</v>
      </c>
      <c r="D97" s="54" t="s">
        <v>106</v>
      </c>
      <c r="E97" s="54"/>
      <c r="F97" s="5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110</v>
      </c>
      <c r="B99" s="54" t="s">
        <v>74</v>
      </c>
      <c r="C99" s="54" t="s">
        <v>171</v>
      </c>
      <c r="D99" s="54" t="s">
        <v>112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42.12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42.12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309</v>
      </c>
      <c r="B102" s="19" t="s">
        <v>74</v>
      </c>
      <c r="C102" s="19" t="s">
        <v>308</v>
      </c>
      <c r="D102" s="19" t="s">
        <v>5</v>
      </c>
      <c r="E102" s="19"/>
      <c r="F102" s="20">
        <f>F103</f>
        <v>2701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308</v>
      </c>
      <c r="D103" s="6" t="s">
        <v>102</v>
      </c>
      <c r="E103" s="6"/>
      <c r="F103" s="7">
        <f>F104</f>
        <v>2701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105</v>
      </c>
      <c r="B104" s="54" t="s">
        <v>74</v>
      </c>
      <c r="C104" s="54" t="s">
        <v>308</v>
      </c>
      <c r="D104" s="54" t="s">
        <v>106</v>
      </c>
      <c r="E104" s="54"/>
      <c r="F104" s="55">
        <v>2701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19416.46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12100.41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96</v>
      </c>
      <c r="B107" s="54" t="s">
        <v>74</v>
      </c>
      <c r="C107" s="54" t="s">
        <v>175</v>
      </c>
      <c r="D107" s="54" t="s">
        <v>123</v>
      </c>
      <c r="E107" s="54"/>
      <c r="F107" s="55">
        <v>12090.41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97</v>
      </c>
      <c r="B108" s="54" t="s">
        <v>74</v>
      </c>
      <c r="C108" s="54" t="s">
        <v>175</v>
      </c>
      <c r="D108" s="54" t="s">
        <v>124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7188.55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103</v>
      </c>
      <c r="B110" s="54" t="s">
        <v>74</v>
      </c>
      <c r="C110" s="54" t="s">
        <v>175</v>
      </c>
      <c r="D110" s="54" t="s">
        <v>104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105</v>
      </c>
      <c r="B111" s="54" t="s">
        <v>74</v>
      </c>
      <c r="C111" s="54" t="s">
        <v>175</v>
      </c>
      <c r="D111" s="54" t="s">
        <v>106</v>
      </c>
      <c r="E111" s="54"/>
      <c r="F111" s="55">
        <v>7188.55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109</v>
      </c>
      <c r="B113" s="54" t="s">
        <v>74</v>
      </c>
      <c r="C113" s="54" t="s">
        <v>175</v>
      </c>
      <c r="D113" s="54" t="s">
        <v>111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110</v>
      </c>
      <c r="B114" s="54" t="s">
        <v>74</v>
      </c>
      <c r="C114" s="54" t="s">
        <v>175</v>
      </c>
      <c r="D114" s="54" t="s">
        <v>112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96</v>
      </c>
      <c r="B117" s="54" t="s">
        <v>74</v>
      </c>
      <c r="C117" s="54" t="s">
        <v>176</v>
      </c>
      <c r="D117" s="54" t="s">
        <v>95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97</v>
      </c>
      <c r="B118" s="54" t="s">
        <v>74</v>
      </c>
      <c r="C118" s="54" t="s">
        <v>176</v>
      </c>
      <c r="D118" s="54" t="s">
        <v>98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103</v>
      </c>
      <c r="B120" s="54" t="s">
        <v>74</v>
      </c>
      <c r="C120" s="54" t="s">
        <v>176</v>
      </c>
      <c r="D120" s="54" t="s">
        <v>104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105</v>
      </c>
      <c r="B121" s="54" t="s">
        <v>74</v>
      </c>
      <c r="C121" s="54" t="s">
        <v>176</v>
      </c>
      <c r="D121" s="54" t="s">
        <v>106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96</v>
      </c>
      <c r="B124" s="54" t="s">
        <v>74</v>
      </c>
      <c r="C124" s="54" t="s">
        <v>178</v>
      </c>
      <c r="D124" s="54" t="s">
        <v>95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97</v>
      </c>
      <c r="B125" s="54" t="s">
        <v>74</v>
      </c>
      <c r="C125" s="54" t="s">
        <v>178</v>
      </c>
      <c r="D125" s="54" t="s">
        <v>98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103</v>
      </c>
      <c r="B127" s="54" t="s">
        <v>74</v>
      </c>
      <c r="C127" s="54" t="s">
        <v>178</v>
      </c>
      <c r="D127" s="54" t="s">
        <v>104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105</v>
      </c>
      <c r="B128" s="54" t="s">
        <v>74</v>
      </c>
      <c r="C128" s="54" t="s">
        <v>178</v>
      </c>
      <c r="D128" s="54" t="s">
        <v>106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96</v>
      </c>
      <c r="B131" s="54" t="s">
        <v>74</v>
      </c>
      <c r="C131" s="54" t="s">
        <v>181</v>
      </c>
      <c r="D131" s="54" t="s">
        <v>95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103</v>
      </c>
      <c r="B133" s="54" t="s">
        <v>74</v>
      </c>
      <c r="C133" s="54" t="s">
        <v>181</v>
      </c>
      <c r="D133" s="54" t="s">
        <v>104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105</v>
      </c>
      <c r="B134" s="54" t="s">
        <v>74</v>
      </c>
      <c r="C134" s="54" t="s">
        <v>181</v>
      </c>
      <c r="D134" s="54" t="s">
        <v>106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275.1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315</v>
      </c>
      <c r="B136" s="68" t="s">
        <v>74</v>
      </c>
      <c r="C136" s="68" t="s">
        <v>312</v>
      </c>
      <c r="D136" s="68" t="s">
        <v>5</v>
      </c>
      <c r="E136" s="68"/>
      <c r="F136" s="69">
        <f>F137+F140</f>
        <v>105.1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313</v>
      </c>
      <c r="B137" s="6" t="s">
        <v>74</v>
      </c>
      <c r="C137" s="6" t="s">
        <v>310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101</v>
      </c>
      <c r="B138" s="54" t="s">
        <v>74</v>
      </c>
      <c r="C138" s="54" t="s">
        <v>310</v>
      </c>
      <c r="D138" s="54" t="s">
        <v>102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105</v>
      </c>
      <c r="B139" s="54" t="s">
        <v>74</v>
      </c>
      <c r="C139" s="54" t="s">
        <v>310</v>
      </c>
      <c r="D139" s="54" t="s">
        <v>106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314</v>
      </c>
      <c r="B140" s="6" t="s">
        <v>74</v>
      </c>
      <c r="C140" s="6" t="s">
        <v>311</v>
      </c>
      <c r="D140" s="6" t="s">
        <v>5</v>
      </c>
      <c r="E140" s="12"/>
      <c r="F140" s="7">
        <f>F141</f>
        <v>34.6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311</v>
      </c>
      <c r="D141" s="54" t="s">
        <v>102</v>
      </c>
      <c r="E141" s="12"/>
      <c r="F141" s="55">
        <f>F142</f>
        <v>34.6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311</v>
      </c>
      <c r="D142" s="54" t="s">
        <v>106</v>
      </c>
      <c r="E142" s="12"/>
      <c r="F142" s="55">
        <v>34.6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101</v>
      </c>
      <c r="B145" s="54" t="s">
        <v>74</v>
      </c>
      <c r="C145" s="54" t="s">
        <v>183</v>
      </c>
      <c r="D145" s="54" t="s">
        <v>102</v>
      </c>
      <c r="E145" s="54"/>
      <c r="F145" s="55">
        <f>F146</f>
        <v>80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105</v>
      </c>
      <c r="B146" s="54" t="s">
        <v>74</v>
      </c>
      <c r="C146" s="54" t="s">
        <v>183</v>
      </c>
      <c r="D146" s="54" t="s">
        <v>106</v>
      </c>
      <c r="E146" s="54"/>
      <c r="F146" s="55">
        <v>80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186</v>
      </c>
      <c r="D148" s="54" t="s">
        <v>102</v>
      </c>
      <c r="E148" s="54"/>
      <c r="F148" s="55">
        <f>F149</f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186</v>
      </c>
      <c r="D149" s="54" t="s">
        <v>106</v>
      </c>
      <c r="E149" s="54"/>
      <c r="F149" s="55">
        <v>10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101</v>
      </c>
      <c r="B152" s="54" t="s">
        <v>74</v>
      </c>
      <c r="C152" s="54" t="s">
        <v>190</v>
      </c>
      <c r="D152" s="54" t="s">
        <v>102</v>
      </c>
      <c r="E152" s="54"/>
      <c r="F152" s="55">
        <f>F153</f>
        <v>80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190</v>
      </c>
      <c r="D153" s="54" t="s">
        <v>106</v>
      </c>
      <c r="E153" s="54"/>
      <c r="F153" s="55"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192</v>
      </c>
      <c r="B154" s="34" t="s">
        <v>193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191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126</v>
      </c>
      <c r="B159" s="6" t="s">
        <v>87</v>
      </c>
      <c r="C159" s="6" t="s">
        <v>191</v>
      </c>
      <c r="D159" s="6" t="s">
        <v>127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58.75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58.75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 t="shared" si="23"/>
        <v>58.75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 t="shared" si="23"/>
        <v>58.75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 t="shared" si="23"/>
        <v>58.75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 t="shared" si="23"/>
        <v>58.75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105</v>
      </c>
      <c r="B166" s="54" t="s">
        <v>11</v>
      </c>
      <c r="C166" s="54" t="s">
        <v>195</v>
      </c>
      <c r="D166" s="54" t="s">
        <v>106</v>
      </c>
      <c r="E166" s="54"/>
      <c r="F166" s="5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87">
        <f>F168+F180</f>
        <v>10143.948</v>
      </c>
      <c r="G167" s="18" t="e">
        <f aca="true" t="shared" si="27" ref="G167:V167">G168+G180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88">
        <f>F169+F176</f>
        <v>9509.213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94">
        <f>F170+F173</f>
        <v>7175.88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197</v>
      </c>
      <c r="B170" s="19" t="s">
        <v>65</v>
      </c>
      <c r="C170" s="19" t="s">
        <v>198</v>
      </c>
      <c r="D170" s="19" t="s">
        <v>5</v>
      </c>
      <c r="E170" s="19"/>
      <c r="F170" s="9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91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105</v>
      </c>
      <c r="B172" s="54" t="s">
        <v>65</v>
      </c>
      <c r="C172" s="54" t="s">
        <v>198</v>
      </c>
      <c r="D172" s="54" t="s">
        <v>106</v>
      </c>
      <c r="E172" s="54"/>
      <c r="F172" s="9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31.5" outlineLevel="6">
      <c r="A173" s="93" t="s">
        <v>330</v>
      </c>
      <c r="B173" s="19" t="s">
        <v>65</v>
      </c>
      <c r="C173" s="19" t="s">
        <v>331</v>
      </c>
      <c r="D173" s="19" t="s">
        <v>5</v>
      </c>
      <c r="E173" s="19"/>
      <c r="F173" s="90">
        <f>F174</f>
        <v>5000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331</v>
      </c>
      <c r="D174" s="6" t="s">
        <v>102</v>
      </c>
      <c r="E174" s="6"/>
      <c r="F174" s="91">
        <f>F175</f>
        <v>5000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331</v>
      </c>
      <c r="D175" s="54" t="s">
        <v>106</v>
      </c>
      <c r="E175" s="54"/>
      <c r="F175" s="9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88">
        <f>F177</f>
        <v>2333.333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78.75" outlineLevel="6">
      <c r="A177" s="93" t="s">
        <v>332</v>
      </c>
      <c r="B177" s="19" t="s">
        <v>65</v>
      </c>
      <c r="C177" s="19" t="s">
        <v>333</v>
      </c>
      <c r="D177" s="19" t="s">
        <v>5</v>
      </c>
      <c r="E177" s="19"/>
      <c r="F177" s="90">
        <f>F178</f>
        <v>2333.333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" t="s">
        <v>101</v>
      </c>
      <c r="B178" s="6" t="s">
        <v>65</v>
      </c>
      <c r="C178" s="6" t="s">
        <v>333</v>
      </c>
      <c r="D178" s="6" t="s">
        <v>102</v>
      </c>
      <c r="E178" s="6"/>
      <c r="F178" s="91">
        <f>F179</f>
        <v>2333.333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53" t="s">
        <v>105</v>
      </c>
      <c r="B179" s="54" t="s">
        <v>65</v>
      </c>
      <c r="C179" s="54" t="s">
        <v>333</v>
      </c>
      <c r="D179" s="54" t="s">
        <v>106</v>
      </c>
      <c r="E179" s="54"/>
      <c r="F179" s="92">
        <v>2333.333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88">
        <f>F181+F186</f>
        <v>634.735</v>
      </c>
      <c r="G180" s="10" t="e">
        <f>G183+#REF!+G186+#REF!</f>
        <v>#REF!</v>
      </c>
      <c r="H180" s="10" t="e">
        <f>H183+#REF!+H186+#REF!</f>
        <v>#REF!</v>
      </c>
      <c r="I180" s="10" t="e">
        <f>I183+#REF!+I186+#REF!</f>
        <v>#REF!</v>
      </c>
      <c r="J180" s="10" t="e">
        <f>J183+#REF!+J186+#REF!</f>
        <v>#REF!</v>
      </c>
      <c r="K180" s="10" t="e">
        <f>K183+#REF!+K186+#REF!</f>
        <v>#REF!</v>
      </c>
      <c r="L180" s="10" t="e">
        <f>L183+#REF!+L186+#REF!</f>
        <v>#REF!</v>
      </c>
      <c r="M180" s="10" t="e">
        <f>M183+#REF!+M186+#REF!</f>
        <v>#REF!</v>
      </c>
      <c r="N180" s="10" t="e">
        <f>N183+#REF!+N186+#REF!</f>
        <v>#REF!</v>
      </c>
      <c r="O180" s="10" t="e">
        <f>O183+#REF!+O186+#REF!</f>
        <v>#REF!</v>
      </c>
      <c r="P180" s="10" t="e">
        <f>P183+#REF!+P186+#REF!</f>
        <v>#REF!</v>
      </c>
      <c r="Q180" s="10" t="e">
        <f>Q183+#REF!+Q186+#REF!</f>
        <v>#REF!</v>
      </c>
      <c r="R180" s="10" t="e">
        <f>R183+#REF!+R186+#REF!</f>
        <v>#REF!</v>
      </c>
      <c r="S180" s="10" t="e">
        <f>S183+#REF!+S186+#REF!</f>
        <v>#REF!</v>
      </c>
      <c r="T180" s="10" t="e">
        <f>T183+#REF!+T186+#REF!</f>
        <v>#REF!</v>
      </c>
      <c r="U180" s="10" t="e">
        <f>U183+#REF!+U186+#REF!</f>
        <v>#REF!</v>
      </c>
      <c r="V180" s="10" t="e">
        <f>V183+#REF!+V186+#REF!</f>
        <v>#REF!</v>
      </c>
    </row>
    <row r="181" spans="1:22" s="28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88">
        <f>F182</f>
        <v>150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88">
        <f>F183</f>
        <v>150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8" customFormat="1" ht="33" customHeight="1" outlineLevel="4">
      <c r="A183" s="70" t="s">
        <v>199</v>
      </c>
      <c r="B183" s="68" t="s">
        <v>12</v>
      </c>
      <c r="C183" s="68" t="s">
        <v>200</v>
      </c>
      <c r="D183" s="68" t="s">
        <v>5</v>
      </c>
      <c r="E183" s="68"/>
      <c r="F183" s="96">
        <f>F184</f>
        <v>150</v>
      </c>
      <c r="G183" s="13">
        <f aca="true" t="shared" si="29" ref="G183:V183">G184</f>
        <v>0</v>
      </c>
      <c r="H183" s="13">
        <f t="shared" si="29"/>
        <v>0</v>
      </c>
      <c r="I183" s="13">
        <f t="shared" si="29"/>
        <v>0</v>
      </c>
      <c r="J183" s="13">
        <f t="shared" si="29"/>
        <v>0</v>
      </c>
      <c r="K183" s="13">
        <f t="shared" si="29"/>
        <v>0</v>
      </c>
      <c r="L183" s="13">
        <f t="shared" si="29"/>
        <v>0</v>
      </c>
      <c r="M183" s="13">
        <f t="shared" si="29"/>
        <v>0</v>
      </c>
      <c r="N183" s="13">
        <f t="shared" si="29"/>
        <v>0</v>
      </c>
      <c r="O183" s="13">
        <f t="shared" si="29"/>
        <v>0</v>
      </c>
      <c r="P183" s="13">
        <f t="shared" si="29"/>
        <v>0</v>
      </c>
      <c r="Q183" s="13">
        <f t="shared" si="29"/>
        <v>0</v>
      </c>
      <c r="R183" s="13">
        <f t="shared" si="29"/>
        <v>0</v>
      </c>
      <c r="S183" s="13">
        <f t="shared" si="29"/>
        <v>0</v>
      </c>
      <c r="T183" s="13">
        <f t="shared" si="29"/>
        <v>0</v>
      </c>
      <c r="U183" s="13">
        <f t="shared" si="29"/>
        <v>0</v>
      </c>
      <c r="V183" s="13">
        <f t="shared" si="29"/>
        <v>0</v>
      </c>
    </row>
    <row r="184" spans="1:22" s="28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91">
        <f>F185</f>
        <v>150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12</v>
      </c>
      <c r="C185" s="54" t="s">
        <v>200</v>
      </c>
      <c r="D185" s="54" t="s">
        <v>106</v>
      </c>
      <c r="E185" s="54"/>
      <c r="F185" s="9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88">
        <f>F187+F193</f>
        <v>484.735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28" customFormat="1" ht="33" customHeight="1" outlineLevel="5">
      <c r="A187" s="56" t="s">
        <v>130</v>
      </c>
      <c r="B187" s="19" t="s">
        <v>12</v>
      </c>
      <c r="C187" s="19" t="s">
        <v>201</v>
      </c>
      <c r="D187" s="19" t="s">
        <v>5</v>
      </c>
      <c r="E187" s="19"/>
      <c r="F187" s="90">
        <f>F188+F191+F192</f>
        <v>274.735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91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5">
      <c r="A189" s="53" t="s">
        <v>101</v>
      </c>
      <c r="B189" s="54" t="s">
        <v>12</v>
      </c>
      <c r="C189" s="54" t="s">
        <v>203</v>
      </c>
      <c r="D189" s="54" t="s">
        <v>102</v>
      </c>
      <c r="E189" s="54"/>
      <c r="F189" s="9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5">
      <c r="A190" s="53" t="s">
        <v>105</v>
      </c>
      <c r="B190" s="54" t="s">
        <v>12</v>
      </c>
      <c r="C190" s="54" t="s">
        <v>203</v>
      </c>
      <c r="D190" s="54" t="s">
        <v>106</v>
      </c>
      <c r="E190" s="54"/>
      <c r="F190" s="9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91">
        <v>100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" t="s">
        <v>336</v>
      </c>
      <c r="B192" s="6" t="s">
        <v>12</v>
      </c>
      <c r="C192" s="6" t="s">
        <v>335</v>
      </c>
      <c r="D192" s="6" t="s">
        <v>129</v>
      </c>
      <c r="E192" s="6"/>
      <c r="F192" s="91">
        <v>84.735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6" t="s">
        <v>131</v>
      </c>
      <c r="B193" s="19" t="s">
        <v>12</v>
      </c>
      <c r="C193" s="19" t="s">
        <v>206</v>
      </c>
      <c r="D193" s="19" t="s">
        <v>5</v>
      </c>
      <c r="E193" s="19"/>
      <c r="F193" s="20">
        <f>F194</f>
        <v>210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47.25" outlineLevel="5">
      <c r="A194" s="5" t="s">
        <v>207</v>
      </c>
      <c r="B194" s="6" t="s">
        <v>12</v>
      </c>
      <c r="C194" s="6" t="s">
        <v>208</v>
      </c>
      <c r="D194" s="6" t="s">
        <v>5</v>
      </c>
      <c r="E194" s="6"/>
      <c r="F194" s="7">
        <f>F195</f>
        <v>210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5">
      <c r="A195" s="53" t="s">
        <v>101</v>
      </c>
      <c r="B195" s="54" t="s">
        <v>12</v>
      </c>
      <c r="C195" s="54" t="s">
        <v>208</v>
      </c>
      <c r="D195" s="54" t="s">
        <v>102</v>
      </c>
      <c r="E195" s="54"/>
      <c r="F195" s="55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3" t="s">
        <v>105</v>
      </c>
      <c r="B196" s="54" t="s">
        <v>12</v>
      </c>
      <c r="C196" s="54" t="s">
        <v>208</v>
      </c>
      <c r="D196" s="54" t="s">
        <v>106</v>
      </c>
      <c r="E196" s="54"/>
      <c r="F196" s="55"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18.75" outlineLevel="6">
      <c r="A197" s="16" t="s">
        <v>67</v>
      </c>
      <c r="B197" s="17" t="s">
        <v>58</v>
      </c>
      <c r="C197" s="17" t="s">
        <v>6</v>
      </c>
      <c r="D197" s="17" t="s">
        <v>5</v>
      </c>
      <c r="E197" s="17"/>
      <c r="F197" s="18">
        <f>F198</f>
        <v>0.31</v>
      </c>
      <c r="G197" s="18" t="e">
        <f>#REF!+G198</f>
        <v>#REF!</v>
      </c>
      <c r="H197" s="18" t="e">
        <f>#REF!+H198</f>
        <v>#REF!</v>
      </c>
      <c r="I197" s="18" t="e">
        <f>#REF!+I198</f>
        <v>#REF!</v>
      </c>
      <c r="J197" s="18" t="e">
        <f>#REF!+J198</f>
        <v>#REF!</v>
      </c>
      <c r="K197" s="18" t="e">
        <f>#REF!+K198</f>
        <v>#REF!</v>
      </c>
      <c r="L197" s="18" t="e">
        <f>#REF!+L198</f>
        <v>#REF!</v>
      </c>
      <c r="M197" s="18" t="e">
        <f>#REF!+M198</f>
        <v>#REF!</v>
      </c>
      <c r="N197" s="18" t="e">
        <f>#REF!+N198</f>
        <v>#REF!</v>
      </c>
      <c r="O197" s="18" t="e">
        <f>#REF!+O198</f>
        <v>#REF!</v>
      </c>
      <c r="P197" s="18" t="e">
        <f>#REF!+P198</f>
        <v>#REF!</v>
      </c>
      <c r="Q197" s="18" t="e">
        <f>#REF!+Q198</f>
        <v>#REF!</v>
      </c>
      <c r="R197" s="18" t="e">
        <f>#REF!+R198</f>
        <v>#REF!</v>
      </c>
      <c r="S197" s="18" t="e">
        <f>#REF!+S198</f>
        <v>#REF!</v>
      </c>
      <c r="T197" s="18" t="e">
        <f>#REF!+T198</f>
        <v>#REF!</v>
      </c>
      <c r="U197" s="18" t="e">
        <f>#REF!+U198</f>
        <v>#REF!</v>
      </c>
      <c r="V197" s="18" t="e">
        <f>#REF!+V198</f>
        <v>#REF!</v>
      </c>
    </row>
    <row r="198" spans="1:22" s="28" customFormat="1" ht="17.25" customHeight="1" outlineLevel="3">
      <c r="A198" s="8" t="s">
        <v>37</v>
      </c>
      <c r="B198" s="9" t="s">
        <v>13</v>
      </c>
      <c r="C198" s="9" t="s">
        <v>6</v>
      </c>
      <c r="D198" s="9" t="s">
        <v>5</v>
      </c>
      <c r="E198" s="9"/>
      <c r="F198" s="10">
        <f>F204+F199</f>
        <v>0.31</v>
      </c>
      <c r="G198" s="10" t="e">
        <f>#REF!+G204</f>
        <v>#REF!</v>
      </c>
      <c r="H198" s="10" t="e">
        <f>#REF!+H204</f>
        <v>#REF!</v>
      </c>
      <c r="I198" s="10" t="e">
        <f>#REF!+I204</f>
        <v>#REF!</v>
      </c>
      <c r="J198" s="10" t="e">
        <f>#REF!+J204</f>
        <v>#REF!</v>
      </c>
      <c r="K198" s="10" t="e">
        <f>#REF!+K204</f>
        <v>#REF!</v>
      </c>
      <c r="L198" s="10" t="e">
        <f>#REF!+L204</f>
        <v>#REF!</v>
      </c>
      <c r="M198" s="10" t="e">
        <f>#REF!+M204</f>
        <v>#REF!</v>
      </c>
      <c r="N198" s="10" t="e">
        <f>#REF!+N204</f>
        <v>#REF!</v>
      </c>
      <c r="O198" s="10" t="e">
        <f>#REF!+O204</f>
        <v>#REF!</v>
      </c>
      <c r="P198" s="10" t="e">
        <f>#REF!+P204</f>
        <v>#REF!</v>
      </c>
      <c r="Q198" s="10" t="e">
        <f>#REF!+Q204</f>
        <v>#REF!</v>
      </c>
      <c r="R198" s="10" t="e">
        <f>#REF!+R204</f>
        <v>#REF!</v>
      </c>
      <c r="S198" s="10" t="e">
        <f>#REF!+S204</f>
        <v>#REF!</v>
      </c>
      <c r="T198" s="10" t="e">
        <f>#REF!+T204</f>
        <v>#REF!</v>
      </c>
      <c r="U198" s="10" t="e">
        <f>#REF!+U204</f>
        <v>#REF!</v>
      </c>
      <c r="V198" s="10" t="e">
        <f>#REF!+V204</f>
        <v>#REF!</v>
      </c>
    </row>
    <row r="199" spans="1:22" s="28" customFormat="1" ht="17.25" customHeight="1" outlineLevel="3">
      <c r="A199" s="22" t="s">
        <v>158</v>
      </c>
      <c r="B199" s="9" t="s">
        <v>13</v>
      </c>
      <c r="C199" s="9" t="s">
        <v>159</v>
      </c>
      <c r="D199" s="9" t="s">
        <v>5</v>
      </c>
      <c r="E199" s="9"/>
      <c r="F199" s="10">
        <f>F200</f>
        <v>0.31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8" customFormat="1" ht="17.25" customHeight="1" outlineLevel="3">
      <c r="A200" s="22" t="s">
        <v>163</v>
      </c>
      <c r="B200" s="9" t="s">
        <v>13</v>
      </c>
      <c r="C200" s="9" t="s">
        <v>160</v>
      </c>
      <c r="D200" s="9" t="s">
        <v>5</v>
      </c>
      <c r="E200" s="9"/>
      <c r="F200" s="10">
        <f>F201</f>
        <v>0.31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50.25" customHeight="1" outlineLevel="3">
      <c r="A201" s="70" t="s">
        <v>305</v>
      </c>
      <c r="B201" s="19" t="s">
        <v>13</v>
      </c>
      <c r="C201" s="19" t="s">
        <v>304</v>
      </c>
      <c r="D201" s="19" t="s">
        <v>5</v>
      </c>
      <c r="E201" s="19"/>
      <c r="F201" s="20">
        <f>F202</f>
        <v>0.31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18" customHeight="1" outlineLevel="3">
      <c r="A202" s="5" t="s">
        <v>101</v>
      </c>
      <c r="B202" s="6" t="s">
        <v>13</v>
      </c>
      <c r="C202" s="6" t="s">
        <v>304</v>
      </c>
      <c r="D202" s="6" t="s">
        <v>102</v>
      </c>
      <c r="E202" s="6"/>
      <c r="F202" s="7">
        <f>F203</f>
        <v>0.31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8" customFormat="1" ht="17.25" customHeight="1" outlineLevel="3">
      <c r="A203" s="53" t="s">
        <v>96</v>
      </c>
      <c r="B203" s="54" t="s">
        <v>13</v>
      </c>
      <c r="C203" s="54" t="s">
        <v>304</v>
      </c>
      <c r="D203" s="54" t="s">
        <v>95</v>
      </c>
      <c r="E203" s="54"/>
      <c r="F203" s="55"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5.75" outlineLevel="4">
      <c r="A204" s="14" t="s">
        <v>209</v>
      </c>
      <c r="B204" s="12" t="s">
        <v>13</v>
      </c>
      <c r="C204" s="12" t="s">
        <v>6</v>
      </c>
      <c r="D204" s="12" t="s">
        <v>5</v>
      </c>
      <c r="E204" s="12"/>
      <c r="F204" s="13">
        <f>F205</f>
        <v>0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 t="e">
        <f>#REF!</f>
        <v>#REF!</v>
      </c>
      <c r="N204" s="13" t="e">
        <f>#REF!</f>
        <v>#REF!</v>
      </c>
      <c r="O204" s="13" t="e">
        <f>#REF!</f>
        <v>#REF!</v>
      </c>
      <c r="P204" s="13" t="e">
        <f>#REF!</f>
        <v>#REF!</v>
      </c>
      <c r="Q204" s="13" t="e">
        <f>#REF!</f>
        <v>#REF!</v>
      </c>
      <c r="R204" s="13" t="e">
        <f>#REF!</f>
        <v>#REF!</v>
      </c>
      <c r="S204" s="13" t="e">
        <f>#REF!</f>
        <v>#REF!</v>
      </c>
      <c r="T204" s="13" t="e">
        <f>#REF!</f>
        <v>#REF!</v>
      </c>
      <c r="U204" s="13" t="e">
        <f>#REF!</f>
        <v>#REF!</v>
      </c>
      <c r="V204" s="13" t="e">
        <f>#REF!</f>
        <v>#REF!</v>
      </c>
    </row>
    <row r="205" spans="1:22" s="28" customFormat="1" ht="31.5" outlineLevel="5">
      <c r="A205" s="56" t="s">
        <v>150</v>
      </c>
      <c r="B205" s="19" t="s">
        <v>13</v>
      </c>
      <c r="C205" s="19" t="s">
        <v>210</v>
      </c>
      <c r="D205" s="19" t="s">
        <v>5</v>
      </c>
      <c r="E205" s="19"/>
      <c r="F205" s="2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78.75" outlineLevel="5">
      <c r="A206" s="5" t="s">
        <v>212</v>
      </c>
      <c r="B206" s="6" t="s">
        <v>13</v>
      </c>
      <c r="C206" s="6" t="s">
        <v>211</v>
      </c>
      <c r="D206" s="6" t="s">
        <v>5</v>
      </c>
      <c r="E206" s="6"/>
      <c r="F206" s="7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15.75" outlineLevel="5">
      <c r="A207" s="53" t="s">
        <v>133</v>
      </c>
      <c r="B207" s="54" t="s">
        <v>13</v>
      </c>
      <c r="C207" s="54" t="s">
        <v>211</v>
      </c>
      <c r="D207" s="54" t="s">
        <v>132</v>
      </c>
      <c r="E207" s="54"/>
      <c r="F207" s="55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8.75" outlineLevel="6">
      <c r="A208" s="16" t="s">
        <v>57</v>
      </c>
      <c r="B208" s="17" t="s">
        <v>56</v>
      </c>
      <c r="C208" s="17" t="s">
        <v>6</v>
      </c>
      <c r="D208" s="17" t="s">
        <v>5</v>
      </c>
      <c r="E208" s="17"/>
      <c r="F208" s="18">
        <f>F209+F225+F273+F278+F295</f>
        <v>388660.71099999995</v>
      </c>
      <c r="G208" s="18" t="e">
        <f aca="true" t="shared" si="30" ref="G208:V208">G210+G225+G278+G295</f>
        <v>#REF!</v>
      </c>
      <c r="H208" s="18" t="e">
        <f t="shared" si="30"/>
        <v>#REF!</v>
      </c>
      <c r="I208" s="18" t="e">
        <f t="shared" si="30"/>
        <v>#REF!</v>
      </c>
      <c r="J208" s="18" t="e">
        <f t="shared" si="30"/>
        <v>#REF!</v>
      </c>
      <c r="K208" s="18" t="e">
        <f t="shared" si="30"/>
        <v>#REF!</v>
      </c>
      <c r="L208" s="18" t="e">
        <f t="shared" si="30"/>
        <v>#REF!</v>
      </c>
      <c r="M208" s="18" t="e">
        <f t="shared" si="30"/>
        <v>#REF!</v>
      </c>
      <c r="N208" s="18" t="e">
        <f t="shared" si="30"/>
        <v>#REF!</v>
      </c>
      <c r="O208" s="18" t="e">
        <f t="shared" si="30"/>
        <v>#REF!</v>
      </c>
      <c r="P208" s="18" t="e">
        <f t="shared" si="30"/>
        <v>#REF!</v>
      </c>
      <c r="Q208" s="18" t="e">
        <f t="shared" si="30"/>
        <v>#REF!</v>
      </c>
      <c r="R208" s="18" t="e">
        <f t="shared" si="30"/>
        <v>#REF!</v>
      </c>
      <c r="S208" s="18" t="e">
        <f t="shared" si="30"/>
        <v>#REF!</v>
      </c>
      <c r="T208" s="18" t="e">
        <f t="shared" si="30"/>
        <v>#REF!</v>
      </c>
      <c r="U208" s="18" t="e">
        <f t="shared" si="30"/>
        <v>#REF!</v>
      </c>
      <c r="V208" s="18" t="e">
        <f t="shared" si="30"/>
        <v>#REF!</v>
      </c>
    </row>
    <row r="209" spans="1:22" s="28" customFormat="1" ht="18.75" outlineLevel="6">
      <c r="A209" s="16" t="s">
        <v>45</v>
      </c>
      <c r="B209" s="17" t="s">
        <v>21</v>
      </c>
      <c r="C209" s="17" t="s">
        <v>6</v>
      </c>
      <c r="D209" s="17" t="s">
        <v>5</v>
      </c>
      <c r="E209" s="17"/>
      <c r="F209" s="18">
        <f>F210</f>
        <v>71638.43999999999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8" customFormat="1" ht="15.75" outlineLevel="6">
      <c r="A210" s="76" t="s">
        <v>213</v>
      </c>
      <c r="B210" s="9" t="s">
        <v>21</v>
      </c>
      <c r="C210" s="9" t="s">
        <v>215</v>
      </c>
      <c r="D210" s="9" t="s">
        <v>5</v>
      </c>
      <c r="E210" s="9"/>
      <c r="F210" s="10">
        <f>F211+F221</f>
        <v>71638.43999999999</v>
      </c>
      <c r="G210" s="10">
        <f aca="true" t="shared" si="31" ref="G210:V210">G211</f>
        <v>0</v>
      </c>
      <c r="H210" s="10">
        <f t="shared" si="31"/>
        <v>0</v>
      </c>
      <c r="I210" s="10">
        <f t="shared" si="31"/>
        <v>0</v>
      </c>
      <c r="J210" s="10">
        <f t="shared" si="31"/>
        <v>0</v>
      </c>
      <c r="K210" s="10">
        <f t="shared" si="31"/>
        <v>0</v>
      </c>
      <c r="L210" s="10">
        <f t="shared" si="31"/>
        <v>0</v>
      </c>
      <c r="M210" s="10">
        <f t="shared" si="31"/>
        <v>0</v>
      </c>
      <c r="N210" s="10">
        <f t="shared" si="31"/>
        <v>0</v>
      </c>
      <c r="O210" s="10">
        <f t="shared" si="31"/>
        <v>0</v>
      </c>
      <c r="P210" s="10">
        <f t="shared" si="31"/>
        <v>0</v>
      </c>
      <c r="Q210" s="10">
        <f t="shared" si="31"/>
        <v>0</v>
      </c>
      <c r="R210" s="10">
        <f t="shared" si="31"/>
        <v>0</v>
      </c>
      <c r="S210" s="10">
        <f t="shared" si="31"/>
        <v>0</v>
      </c>
      <c r="T210" s="10">
        <f t="shared" si="31"/>
        <v>0</v>
      </c>
      <c r="U210" s="10">
        <f t="shared" si="31"/>
        <v>0</v>
      </c>
      <c r="V210" s="10">
        <f t="shared" si="31"/>
        <v>0</v>
      </c>
    </row>
    <row r="211" spans="1:22" s="28" customFormat="1" ht="19.5" customHeight="1" outlineLevel="6">
      <c r="A211" s="76" t="s">
        <v>214</v>
      </c>
      <c r="B211" s="12" t="s">
        <v>21</v>
      </c>
      <c r="C211" s="12" t="s">
        <v>216</v>
      </c>
      <c r="D211" s="12" t="s">
        <v>5</v>
      </c>
      <c r="E211" s="12"/>
      <c r="F211" s="13">
        <f>F212+F215+F218</f>
        <v>71612.43999999999</v>
      </c>
      <c r="G211" s="13">
        <f aca="true" t="shared" si="32" ref="G211:V211">G212</f>
        <v>0</v>
      </c>
      <c r="H211" s="13">
        <f t="shared" si="32"/>
        <v>0</v>
      </c>
      <c r="I211" s="13">
        <f t="shared" si="32"/>
        <v>0</v>
      </c>
      <c r="J211" s="13">
        <f t="shared" si="32"/>
        <v>0</v>
      </c>
      <c r="K211" s="13">
        <f t="shared" si="32"/>
        <v>0</v>
      </c>
      <c r="L211" s="13">
        <f t="shared" si="32"/>
        <v>0</v>
      </c>
      <c r="M211" s="13">
        <f t="shared" si="32"/>
        <v>0</v>
      </c>
      <c r="N211" s="13">
        <f t="shared" si="32"/>
        <v>0</v>
      </c>
      <c r="O211" s="13">
        <f t="shared" si="32"/>
        <v>0</v>
      </c>
      <c r="P211" s="13">
        <f t="shared" si="32"/>
        <v>0</v>
      </c>
      <c r="Q211" s="13">
        <f t="shared" si="32"/>
        <v>0</v>
      </c>
      <c r="R211" s="13">
        <f t="shared" si="32"/>
        <v>0</v>
      </c>
      <c r="S211" s="13">
        <f t="shared" si="32"/>
        <v>0</v>
      </c>
      <c r="T211" s="13">
        <f t="shared" si="32"/>
        <v>0</v>
      </c>
      <c r="U211" s="13">
        <f t="shared" si="32"/>
        <v>0</v>
      </c>
      <c r="V211" s="13">
        <f t="shared" si="32"/>
        <v>0</v>
      </c>
    </row>
    <row r="212" spans="1:22" s="28" customFormat="1" ht="31.5" outlineLevel="6">
      <c r="A212" s="56" t="s">
        <v>217</v>
      </c>
      <c r="B212" s="19" t="s">
        <v>21</v>
      </c>
      <c r="C212" s="19" t="s">
        <v>218</v>
      </c>
      <c r="D212" s="19" t="s">
        <v>5</v>
      </c>
      <c r="E212" s="19"/>
      <c r="F212" s="20">
        <f>F213</f>
        <v>24449.76</v>
      </c>
      <c r="G212" s="7">
        <f aca="true" t="shared" si="33" ref="G212:V212">G214</f>
        <v>0</v>
      </c>
      <c r="H212" s="7">
        <f t="shared" si="33"/>
        <v>0</v>
      </c>
      <c r="I212" s="7">
        <f t="shared" si="33"/>
        <v>0</v>
      </c>
      <c r="J212" s="7">
        <f t="shared" si="33"/>
        <v>0</v>
      </c>
      <c r="K212" s="7">
        <f t="shared" si="33"/>
        <v>0</v>
      </c>
      <c r="L212" s="7">
        <f t="shared" si="33"/>
        <v>0</v>
      </c>
      <c r="M212" s="7">
        <f t="shared" si="33"/>
        <v>0</v>
      </c>
      <c r="N212" s="7">
        <f t="shared" si="33"/>
        <v>0</v>
      </c>
      <c r="O212" s="7">
        <f t="shared" si="33"/>
        <v>0</v>
      </c>
      <c r="P212" s="7">
        <f t="shared" si="33"/>
        <v>0</v>
      </c>
      <c r="Q212" s="7">
        <f t="shared" si="33"/>
        <v>0</v>
      </c>
      <c r="R212" s="7">
        <f t="shared" si="33"/>
        <v>0</v>
      </c>
      <c r="S212" s="7">
        <f t="shared" si="33"/>
        <v>0</v>
      </c>
      <c r="T212" s="7">
        <f t="shared" si="33"/>
        <v>0</v>
      </c>
      <c r="U212" s="7">
        <f t="shared" si="33"/>
        <v>0</v>
      </c>
      <c r="V212" s="7">
        <f t="shared" si="33"/>
        <v>0</v>
      </c>
    </row>
    <row r="213" spans="1:22" s="28" customFormat="1" ht="15.75" outlineLevel="6">
      <c r="A213" s="5" t="s">
        <v>134</v>
      </c>
      <c r="B213" s="6" t="s">
        <v>21</v>
      </c>
      <c r="C213" s="6" t="s">
        <v>218</v>
      </c>
      <c r="D213" s="6" t="s">
        <v>135</v>
      </c>
      <c r="E213" s="6"/>
      <c r="F213" s="7">
        <f>F214</f>
        <v>24449.76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47.25" outlineLevel="6">
      <c r="A214" s="62" t="s">
        <v>327</v>
      </c>
      <c r="B214" s="54" t="s">
        <v>21</v>
      </c>
      <c r="C214" s="54" t="s">
        <v>218</v>
      </c>
      <c r="D214" s="54" t="s">
        <v>88</v>
      </c>
      <c r="E214" s="54"/>
      <c r="F214" s="55">
        <v>24449.76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63" outlineLevel="6">
      <c r="A215" s="70" t="s">
        <v>222</v>
      </c>
      <c r="B215" s="19" t="s">
        <v>21</v>
      </c>
      <c r="C215" s="19" t="s">
        <v>223</v>
      </c>
      <c r="D215" s="19" t="s">
        <v>5</v>
      </c>
      <c r="E215" s="19"/>
      <c r="F215" s="20">
        <f>F216</f>
        <v>46802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5" t="s">
        <v>134</v>
      </c>
      <c r="B216" s="6" t="s">
        <v>21</v>
      </c>
      <c r="C216" s="6" t="s">
        <v>223</v>
      </c>
      <c r="D216" s="6" t="s">
        <v>135</v>
      </c>
      <c r="E216" s="6"/>
      <c r="F216" s="7">
        <f>F217</f>
        <v>46802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47.25" outlineLevel="6">
      <c r="A217" s="62" t="s">
        <v>327</v>
      </c>
      <c r="B217" s="54" t="s">
        <v>21</v>
      </c>
      <c r="C217" s="54" t="s">
        <v>223</v>
      </c>
      <c r="D217" s="54" t="s">
        <v>88</v>
      </c>
      <c r="E217" s="54"/>
      <c r="F217" s="55"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6">
      <c r="A218" s="77" t="s">
        <v>230</v>
      </c>
      <c r="B218" s="19" t="s">
        <v>21</v>
      </c>
      <c r="C218" s="19" t="s">
        <v>219</v>
      </c>
      <c r="D218" s="19" t="s">
        <v>5</v>
      </c>
      <c r="E218" s="19"/>
      <c r="F218" s="20">
        <f>F219</f>
        <v>360.68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6">
      <c r="A219" s="5" t="s">
        <v>134</v>
      </c>
      <c r="B219" s="6" t="s">
        <v>21</v>
      </c>
      <c r="C219" s="6" t="s">
        <v>219</v>
      </c>
      <c r="D219" s="6" t="s">
        <v>135</v>
      </c>
      <c r="E219" s="6"/>
      <c r="F219" s="7">
        <f>F220</f>
        <v>360.68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65" t="s">
        <v>89</v>
      </c>
      <c r="B220" s="54" t="s">
        <v>21</v>
      </c>
      <c r="C220" s="54" t="s">
        <v>219</v>
      </c>
      <c r="D220" s="54" t="s">
        <v>90</v>
      </c>
      <c r="E220" s="54"/>
      <c r="F220" s="55"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47.25" outlineLevel="6">
      <c r="A221" s="78" t="s">
        <v>220</v>
      </c>
      <c r="B221" s="9" t="s">
        <v>21</v>
      </c>
      <c r="C221" s="9" t="s">
        <v>224</v>
      </c>
      <c r="D221" s="9" t="s">
        <v>5</v>
      </c>
      <c r="E221" s="9"/>
      <c r="F221" s="10">
        <f>F222</f>
        <v>26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6">
      <c r="A222" s="77" t="s">
        <v>221</v>
      </c>
      <c r="B222" s="19" t="s">
        <v>21</v>
      </c>
      <c r="C222" s="19" t="s">
        <v>225</v>
      </c>
      <c r="D222" s="19" t="s">
        <v>5</v>
      </c>
      <c r="E222" s="19"/>
      <c r="F222" s="20">
        <f>F223</f>
        <v>26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15.75" outlineLevel="6">
      <c r="A223" s="5" t="s">
        <v>134</v>
      </c>
      <c r="B223" s="6" t="s">
        <v>21</v>
      </c>
      <c r="C223" s="6" t="s">
        <v>225</v>
      </c>
      <c r="D223" s="6" t="s">
        <v>135</v>
      </c>
      <c r="E223" s="6"/>
      <c r="F223" s="7">
        <f>F224</f>
        <v>26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65" t="s">
        <v>89</v>
      </c>
      <c r="B224" s="54" t="s">
        <v>21</v>
      </c>
      <c r="C224" s="54" t="s">
        <v>225</v>
      </c>
      <c r="D224" s="54" t="s">
        <v>90</v>
      </c>
      <c r="E224" s="54"/>
      <c r="F224" s="55"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15.75" outlineLevel="6">
      <c r="A225" s="79" t="s">
        <v>44</v>
      </c>
      <c r="B225" s="34" t="s">
        <v>22</v>
      </c>
      <c r="C225" s="34" t="s">
        <v>6</v>
      </c>
      <c r="D225" s="34" t="s">
        <v>5</v>
      </c>
      <c r="E225" s="34"/>
      <c r="F225" s="72">
        <f>F230+F269+F226</f>
        <v>298710.89099999995</v>
      </c>
      <c r="G225" s="10" t="e">
        <f>G231+#REF!+G269+#REF!+#REF!+#REF!+#REF!</f>
        <v>#REF!</v>
      </c>
      <c r="H225" s="10" t="e">
        <f>H231+#REF!+H269+#REF!+#REF!+#REF!+#REF!</f>
        <v>#REF!</v>
      </c>
      <c r="I225" s="10" t="e">
        <f>I231+#REF!+I269+#REF!+#REF!+#REF!+#REF!</f>
        <v>#REF!</v>
      </c>
      <c r="J225" s="10" t="e">
        <f>J231+#REF!+J269+#REF!+#REF!+#REF!+#REF!</f>
        <v>#REF!</v>
      </c>
      <c r="K225" s="10" t="e">
        <f>K231+#REF!+K269+#REF!+#REF!+#REF!+#REF!</f>
        <v>#REF!</v>
      </c>
      <c r="L225" s="10" t="e">
        <f>L231+#REF!+L269+#REF!+#REF!+#REF!+#REF!</f>
        <v>#REF!</v>
      </c>
      <c r="M225" s="10" t="e">
        <f>M231+#REF!+M269+#REF!+#REF!+#REF!+#REF!</f>
        <v>#REF!</v>
      </c>
      <c r="N225" s="10" t="e">
        <f>N231+#REF!+N269+#REF!+#REF!+#REF!+#REF!</f>
        <v>#REF!</v>
      </c>
      <c r="O225" s="10" t="e">
        <f>O231+#REF!+O269+#REF!+#REF!+#REF!+#REF!</f>
        <v>#REF!</v>
      </c>
      <c r="P225" s="10" t="e">
        <f>P231+#REF!+P269+#REF!+#REF!+#REF!+#REF!</f>
        <v>#REF!</v>
      </c>
      <c r="Q225" s="10" t="e">
        <f>Q231+#REF!+Q269+#REF!+#REF!+#REF!+#REF!</f>
        <v>#REF!</v>
      </c>
      <c r="R225" s="10" t="e">
        <f>R231+#REF!+R269+#REF!+#REF!+#REF!+#REF!</f>
        <v>#REF!</v>
      </c>
      <c r="S225" s="10" t="e">
        <f>S231+#REF!+S269+#REF!+#REF!+#REF!+#REF!</f>
        <v>#REF!</v>
      </c>
      <c r="T225" s="10" t="e">
        <f>T231+#REF!+T269+#REF!+#REF!+#REF!+#REF!</f>
        <v>#REF!</v>
      </c>
      <c r="U225" s="10" t="e">
        <f>U231+#REF!+U269+#REF!+#REF!+#REF!+#REF!</f>
        <v>#REF!</v>
      </c>
      <c r="V225" s="10" t="e">
        <f>V231+#REF!+V269+#REF!+#REF!+#REF!+#REF!</f>
        <v>#REF!</v>
      </c>
    </row>
    <row r="226" spans="1:22" s="28" customFormat="1" ht="31.5" outlineLevel="6">
      <c r="A226" s="22" t="s">
        <v>158</v>
      </c>
      <c r="B226" s="9" t="s">
        <v>22</v>
      </c>
      <c r="C226" s="9" t="s">
        <v>159</v>
      </c>
      <c r="D226" s="9" t="s">
        <v>5</v>
      </c>
      <c r="E226" s="9"/>
      <c r="F226" s="10">
        <f>F227</f>
        <v>22.5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8" customFormat="1" ht="31.5" outlineLevel="6">
      <c r="A227" s="22" t="s">
        <v>163</v>
      </c>
      <c r="B227" s="9" t="s">
        <v>22</v>
      </c>
      <c r="C227" s="9" t="s">
        <v>160</v>
      </c>
      <c r="D227" s="9" t="s">
        <v>5</v>
      </c>
      <c r="E227" s="9"/>
      <c r="F227" s="10">
        <f>F228</f>
        <v>22.5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15.75" outlineLevel="6">
      <c r="A228" s="56" t="s">
        <v>172</v>
      </c>
      <c r="B228" s="19" t="s">
        <v>22</v>
      </c>
      <c r="C228" s="19" t="s">
        <v>173</v>
      </c>
      <c r="D228" s="19" t="s">
        <v>5</v>
      </c>
      <c r="E228" s="19"/>
      <c r="F228" s="20">
        <f>F229</f>
        <v>22.5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5.75" outlineLevel="6">
      <c r="A229" s="5" t="s">
        <v>120</v>
      </c>
      <c r="B229" s="6" t="s">
        <v>22</v>
      </c>
      <c r="C229" s="6" t="s">
        <v>173</v>
      </c>
      <c r="D229" s="6" t="s">
        <v>119</v>
      </c>
      <c r="E229" s="6"/>
      <c r="F229" s="7">
        <v>22.5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5.75" outlineLevel="6">
      <c r="A230" s="76" t="s">
        <v>213</v>
      </c>
      <c r="B230" s="9" t="s">
        <v>22</v>
      </c>
      <c r="C230" s="9" t="s">
        <v>215</v>
      </c>
      <c r="D230" s="9" t="s">
        <v>5</v>
      </c>
      <c r="E230" s="9"/>
      <c r="F230" s="10">
        <f>F231+F265</f>
        <v>289356.59099999996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5.75" outlineLevel="6">
      <c r="A231" s="23" t="s">
        <v>226</v>
      </c>
      <c r="B231" s="12" t="s">
        <v>22</v>
      </c>
      <c r="C231" s="12" t="s">
        <v>227</v>
      </c>
      <c r="D231" s="12" t="s">
        <v>5</v>
      </c>
      <c r="E231" s="12"/>
      <c r="F231" s="13">
        <f>F232+F241+F247+F252+F244+F260</f>
        <v>270596.69099999993</v>
      </c>
      <c r="G231" s="13">
        <f aca="true" t="shared" si="34" ref="G231:V232">G232</f>
        <v>0</v>
      </c>
      <c r="H231" s="13">
        <f t="shared" si="34"/>
        <v>0</v>
      </c>
      <c r="I231" s="13">
        <f t="shared" si="34"/>
        <v>0</v>
      </c>
      <c r="J231" s="13">
        <f t="shared" si="34"/>
        <v>0</v>
      </c>
      <c r="K231" s="13">
        <f t="shared" si="34"/>
        <v>0</v>
      </c>
      <c r="L231" s="13">
        <f t="shared" si="34"/>
        <v>0</v>
      </c>
      <c r="M231" s="13">
        <f t="shared" si="34"/>
        <v>0</v>
      </c>
      <c r="N231" s="13">
        <f t="shared" si="34"/>
        <v>0</v>
      </c>
      <c r="O231" s="13">
        <f t="shared" si="34"/>
        <v>0</v>
      </c>
      <c r="P231" s="13">
        <f t="shared" si="34"/>
        <v>0</v>
      </c>
      <c r="Q231" s="13">
        <f t="shared" si="34"/>
        <v>0</v>
      </c>
      <c r="R231" s="13">
        <f t="shared" si="34"/>
        <v>0</v>
      </c>
      <c r="S231" s="13">
        <f t="shared" si="34"/>
        <v>0</v>
      </c>
      <c r="T231" s="13">
        <f t="shared" si="34"/>
        <v>0</v>
      </c>
      <c r="U231" s="13">
        <f t="shared" si="34"/>
        <v>0</v>
      </c>
      <c r="V231" s="13">
        <f t="shared" si="34"/>
        <v>0</v>
      </c>
    </row>
    <row r="232" spans="1:22" s="28" customFormat="1" ht="31.5" outlineLevel="6">
      <c r="A232" s="56" t="s">
        <v>174</v>
      </c>
      <c r="B232" s="19" t="s">
        <v>22</v>
      </c>
      <c r="C232" s="19" t="s">
        <v>228</v>
      </c>
      <c r="D232" s="19" t="s">
        <v>5</v>
      </c>
      <c r="E232" s="19"/>
      <c r="F232" s="20">
        <f>F233+F235+F238</f>
        <v>40096.82</v>
      </c>
      <c r="G232" s="7">
        <f t="shared" si="34"/>
        <v>0</v>
      </c>
      <c r="H232" s="7">
        <f t="shared" si="34"/>
        <v>0</v>
      </c>
      <c r="I232" s="7">
        <f t="shared" si="34"/>
        <v>0</v>
      </c>
      <c r="J232" s="7">
        <f t="shared" si="34"/>
        <v>0</v>
      </c>
      <c r="K232" s="7">
        <f t="shared" si="34"/>
        <v>0</v>
      </c>
      <c r="L232" s="7">
        <f t="shared" si="34"/>
        <v>0</v>
      </c>
      <c r="M232" s="7">
        <f t="shared" si="34"/>
        <v>0</v>
      </c>
      <c r="N232" s="7">
        <f t="shared" si="34"/>
        <v>0</v>
      </c>
      <c r="O232" s="7">
        <f t="shared" si="34"/>
        <v>0</v>
      </c>
      <c r="P232" s="7">
        <f t="shared" si="34"/>
        <v>0</v>
      </c>
      <c r="Q232" s="7">
        <f t="shared" si="34"/>
        <v>0</v>
      </c>
      <c r="R232" s="7">
        <f t="shared" si="34"/>
        <v>0</v>
      </c>
      <c r="S232" s="7">
        <f t="shared" si="34"/>
        <v>0</v>
      </c>
      <c r="T232" s="7">
        <f t="shared" si="34"/>
        <v>0</v>
      </c>
      <c r="U232" s="7">
        <f t="shared" si="34"/>
        <v>0</v>
      </c>
      <c r="V232" s="7">
        <f t="shared" si="34"/>
        <v>0</v>
      </c>
    </row>
    <row r="233" spans="1:22" s="28" customFormat="1" ht="15.75" outlineLevel="6">
      <c r="A233" s="5" t="s">
        <v>121</v>
      </c>
      <c r="B233" s="6" t="s">
        <v>22</v>
      </c>
      <c r="C233" s="6" t="s">
        <v>228</v>
      </c>
      <c r="D233" s="6" t="s">
        <v>122</v>
      </c>
      <c r="E233" s="6"/>
      <c r="F233" s="7">
        <f>F234</f>
        <v>20112.21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15.75" outlineLevel="6">
      <c r="A234" s="53" t="s">
        <v>96</v>
      </c>
      <c r="B234" s="54" t="s">
        <v>22</v>
      </c>
      <c r="C234" s="54" t="s">
        <v>228</v>
      </c>
      <c r="D234" s="54" t="s">
        <v>123</v>
      </c>
      <c r="E234" s="54"/>
      <c r="F234" s="55"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5" t="s">
        <v>101</v>
      </c>
      <c r="B235" s="6" t="s">
        <v>22</v>
      </c>
      <c r="C235" s="6" t="s">
        <v>228</v>
      </c>
      <c r="D235" s="6" t="s">
        <v>102</v>
      </c>
      <c r="E235" s="6"/>
      <c r="F235" s="7">
        <f>F236+F237</f>
        <v>17772.61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3" t="s">
        <v>103</v>
      </c>
      <c r="B236" s="54" t="s">
        <v>22</v>
      </c>
      <c r="C236" s="54" t="s">
        <v>228</v>
      </c>
      <c r="D236" s="54" t="s">
        <v>104</v>
      </c>
      <c r="E236" s="54"/>
      <c r="F236" s="5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105</v>
      </c>
      <c r="B237" s="54" t="s">
        <v>22</v>
      </c>
      <c r="C237" s="54" t="s">
        <v>228</v>
      </c>
      <c r="D237" s="54" t="s">
        <v>106</v>
      </c>
      <c r="E237" s="54"/>
      <c r="F237" s="55">
        <v>17772.61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" t="s">
        <v>107</v>
      </c>
      <c r="B238" s="6" t="s">
        <v>22</v>
      </c>
      <c r="C238" s="6" t="s">
        <v>228</v>
      </c>
      <c r="D238" s="6" t="s">
        <v>108</v>
      </c>
      <c r="E238" s="6"/>
      <c r="F238" s="7">
        <f>F239+F240</f>
        <v>2212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53" t="s">
        <v>109</v>
      </c>
      <c r="B239" s="54" t="s">
        <v>22</v>
      </c>
      <c r="C239" s="54" t="s">
        <v>228</v>
      </c>
      <c r="D239" s="54" t="s">
        <v>111</v>
      </c>
      <c r="E239" s="54"/>
      <c r="F239" s="55">
        <v>1850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15.75" outlineLevel="6">
      <c r="A240" s="53" t="s">
        <v>110</v>
      </c>
      <c r="B240" s="54" t="s">
        <v>22</v>
      </c>
      <c r="C240" s="54" t="s">
        <v>228</v>
      </c>
      <c r="D240" s="54" t="s">
        <v>112</v>
      </c>
      <c r="E240" s="54"/>
      <c r="F240" s="55">
        <v>362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31.5" outlineLevel="6">
      <c r="A241" s="56" t="s">
        <v>217</v>
      </c>
      <c r="B241" s="19" t="s">
        <v>22</v>
      </c>
      <c r="C241" s="19" t="s">
        <v>229</v>
      </c>
      <c r="D241" s="19" t="s">
        <v>5</v>
      </c>
      <c r="E241" s="19"/>
      <c r="F241" s="20">
        <f>F242</f>
        <v>20394.6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" t="s">
        <v>134</v>
      </c>
      <c r="B242" s="6" t="s">
        <v>22</v>
      </c>
      <c r="C242" s="6" t="s">
        <v>229</v>
      </c>
      <c r="D242" s="6" t="s">
        <v>135</v>
      </c>
      <c r="E242" s="6"/>
      <c r="F242" s="7">
        <f>F243</f>
        <v>20394.6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47.25" outlineLevel="6">
      <c r="A243" s="62" t="s">
        <v>327</v>
      </c>
      <c r="B243" s="54" t="s">
        <v>22</v>
      </c>
      <c r="C243" s="54" t="s">
        <v>229</v>
      </c>
      <c r="D243" s="54" t="s">
        <v>88</v>
      </c>
      <c r="E243" s="54"/>
      <c r="F243" s="55">
        <v>20394.6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77" t="s">
        <v>322</v>
      </c>
      <c r="B244" s="19" t="s">
        <v>22</v>
      </c>
      <c r="C244" s="19" t="s">
        <v>323</v>
      </c>
      <c r="D244" s="19" t="s">
        <v>5</v>
      </c>
      <c r="E244" s="19"/>
      <c r="F244" s="20">
        <f>F245</f>
        <v>96.23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15.75" outlineLevel="6">
      <c r="A245" s="5" t="s">
        <v>134</v>
      </c>
      <c r="B245" s="6" t="s">
        <v>22</v>
      </c>
      <c r="C245" s="6" t="s">
        <v>323</v>
      </c>
      <c r="D245" s="6" t="s">
        <v>135</v>
      </c>
      <c r="E245" s="6"/>
      <c r="F245" s="7">
        <f>F246</f>
        <v>96.23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65" t="s">
        <v>89</v>
      </c>
      <c r="B246" s="54" t="s">
        <v>22</v>
      </c>
      <c r="C246" s="54" t="s">
        <v>323</v>
      </c>
      <c r="D246" s="54" t="s">
        <v>90</v>
      </c>
      <c r="E246" s="54"/>
      <c r="F246" s="55"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31.5" outlineLevel="6">
      <c r="A247" s="63" t="s">
        <v>231</v>
      </c>
      <c r="B247" s="19" t="s">
        <v>22</v>
      </c>
      <c r="C247" s="19" t="s">
        <v>232</v>
      </c>
      <c r="D247" s="19" t="s">
        <v>5</v>
      </c>
      <c r="E247" s="19"/>
      <c r="F247" s="20">
        <f>F248+F250</f>
        <v>5691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5" t="s">
        <v>101</v>
      </c>
      <c r="B248" s="6" t="s">
        <v>22</v>
      </c>
      <c r="C248" s="6" t="s">
        <v>232</v>
      </c>
      <c r="D248" s="6" t="s">
        <v>102</v>
      </c>
      <c r="E248" s="6"/>
      <c r="F248" s="7">
        <f>F249</f>
        <v>2468.04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3" t="s">
        <v>105</v>
      </c>
      <c r="B249" s="54" t="s">
        <v>22</v>
      </c>
      <c r="C249" s="54" t="s">
        <v>232</v>
      </c>
      <c r="D249" s="54" t="s">
        <v>106</v>
      </c>
      <c r="E249" s="54"/>
      <c r="F249" s="55"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5" t="s">
        <v>134</v>
      </c>
      <c r="B250" s="6" t="s">
        <v>22</v>
      </c>
      <c r="C250" s="6" t="s">
        <v>232</v>
      </c>
      <c r="D250" s="6" t="s">
        <v>135</v>
      </c>
      <c r="E250" s="6"/>
      <c r="F250" s="7">
        <f>F251</f>
        <v>3222.96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47.25" outlineLevel="6">
      <c r="A251" s="62" t="s">
        <v>327</v>
      </c>
      <c r="B251" s="54" t="s">
        <v>22</v>
      </c>
      <c r="C251" s="54" t="s">
        <v>232</v>
      </c>
      <c r="D251" s="54" t="s">
        <v>88</v>
      </c>
      <c r="E251" s="54"/>
      <c r="F251" s="55"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51" customHeight="1" outlineLevel="6">
      <c r="A252" s="64" t="s">
        <v>233</v>
      </c>
      <c r="B252" s="68" t="s">
        <v>22</v>
      </c>
      <c r="C252" s="68" t="s">
        <v>234</v>
      </c>
      <c r="D252" s="68" t="s">
        <v>5</v>
      </c>
      <c r="E252" s="68"/>
      <c r="F252" s="69">
        <f>F253+F255+F258</f>
        <v>203781.59999999998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15.75" outlineLevel="6">
      <c r="A253" s="5" t="s">
        <v>121</v>
      </c>
      <c r="B253" s="6" t="s">
        <v>22</v>
      </c>
      <c r="C253" s="6" t="s">
        <v>234</v>
      </c>
      <c r="D253" s="6" t="s">
        <v>122</v>
      </c>
      <c r="E253" s="6"/>
      <c r="F253" s="7">
        <f>F254</f>
        <v>110398.76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3" t="s">
        <v>96</v>
      </c>
      <c r="B254" s="54" t="s">
        <v>22</v>
      </c>
      <c r="C254" s="54" t="s">
        <v>234</v>
      </c>
      <c r="D254" s="54" t="s">
        <v>123</v>
      </c>
      <c r="E254" s="54"/>
      <c r="F254" s="55"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5" t="s">
        <v>101</v>
      </c>
      <c r="B255" s="6" t="s">
        <v>22</v>
      </c>
      <c r="C255" s="6" t="s">
        <v>234</v>
      </c>
      <c r="D255" s="6" t="s">
        <v>102</v>
      </c>
      <c r="E255" s="6"/>
      <c r="F255" s="7">
        <f>F257+F256</f>
        <v>5293.7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3" t="s">
        <v>103</v>
      </c>
      <c r="B256" s="54" t="s">
        <v>22</v>
      </c>
      <c r="C256" s="54" t="s">
        <v>234</v>
      </c>
      <c r="D256" s="54" t="s">
        <v>104</v>
      </c>
      <c r="E256" s="54"/>
      <c r="F256" s="55"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105</v>
      </c>
      <c r="B257" s="54" t="s">
        <v>22</v>
      </c>
      <c r="C257" s="54" t="s">
        <v>234</v>
      </c>
      <c r="D257" s="54" t="s">
        <v>106</v>
      </c>
      <c r="E257" s="54"/>
      <c r="F257" s="55">
        <v>5293.7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" t="s">
        <v>134</v>
      </c>
      <c r="B258" s="6" t="s">
        <v>22</v>
      </c>
      <c r="C258" s="6" t="s">
        <v>234</v>
      </c>
      <c r="D258" s="6" t="s">
        <v>135</v>
      </c>
      <c r="E258" s="6"/>
      <c r="F258" s="7">
        <f>F259</f>
        <v>88089.14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47.25" outlineLevel="6">
      <c r="A259" s="62" t="s">
        <v>327</v>
      </c>
      <c r="B259" s="54" t="s">
        <v>22</v>
      </c>
      <c r="C259" s="54" t="s">
        <v>234</v>
      </c>
      <c r="D259" s="54" t="s">
        <v>88</v>
      </c>
      <c r="E259" s="54"/>
      <c r="F259" s="55"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70" t="s">
        <v>338</v>
      </c>
      <c r="B260" s="19" t="s">
        <v>22</v>
      </c>
      <c r="C260" s="19" t="s">
        <v>339</v>
      </c>
      <c r="D260" s="19" t="s">
        <v>5</v>
      </c>
      <c r="E260" s="19"/>
      <c r="F260" s="90">
        <f>F261+F263</f>
        <v>536.441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" t="s">
        <v>101</v>
      </c>
      <c r="B261" s="6" t="s">
        <v>22</v>
      </c>
      <c r="C261" s="6" t="s">
        <v>339</v>
      </c>
      <c r="D261" s="6" t="s">
        <v>102</v>
      </c>
      <c r="E261" s="6"/>
      <c r="F261" s="91">
        <f>F262</f>
        <v>440.169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3" t="s">
        <v>105</v>
      </c>
      <c r="B262" s="54" t="s">
        <v>22</v>
      </c>
      <c r="C262" s="54" t="s">
        <v>339</v>
      </c>
      <c r="D262" s="54" t="s">
        <v>106</v>
      </c>
      <c r="E262" s="54"/>
      <c r="F262" s="92">
        <v>440.169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15.75" outlineLevel="6">
      <c r="A263" s="5" t="s">
        <v>134</v>
      </c>
      <c r="B263" s="6" t="s">
        <v>22</v>
      </c>
      <c r="C263" s="6" t="s">
        <v>339</v>
      </c>
      <c r="D263" s="6" t="s">
        <v>135</v>
      </c>
      <c r="E263" s="6"/>
      <c r="F263" s="91">
        <f>F264</f>
        <v>96.272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47.25" outlineLevel="6">
      <c r="A264" s="62" t="s">
        <v>327</v>
      </c>
      <c r="B264" s="54" t="s">
        <v>22</v>
      </c>
      <c r="C264" s="54" t="s">
        <v>339</v>
      </c>
      <c r="D264" s="54" t="s">
        <v>88</v>
      </c>
      <c r="E264" s="54"/>
      <c r="F264" s="92">
        <v>96.272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14" t="s">
        <v>298</v>
      </c>
      <c r="B265" s="9" t="s">
        <v>22</v>
      </c>
      <c r="C265" s="9" t="s">
        <v>299</v>
      </c>
      <c r="D265" s="9" t="s">
        <v>5</v>
      </c>
      <c r="E265" s="9"/>
      <c r="F265" s="10">
        <f>F266</f>
        <v>18759.9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6" t="s">
        <v>300</v>
      </c>
      <c r="B266" s="19" t="s">
        <v>22</v>
      </c>
      <c r="C266" s="19" t="s">
        <v>301</v>
      </c>
      <c r="D266" s="19" t="s">
        <v>5</v>
      </c>
      <c r="E266" s="19"/>
      <c r="F266" s="20">
        <f>F267</f>
        <v>18759.9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15.75" outlineLevel="6">
      <c r="A267" s="5" t="s">
        <v>134</v>
      </c>
      <c r="B267" s="6" t="s">
        <v>22</v>
      </c>
      <c r="C267" s="6" t="s">
        <v>301</v>
      </c>
      <c r="D267" s="6" t="s">
        <v>135</v>
      </c>
      <c r="E267" s="6"/>
      <c r="F267" s="7">
        <f>F268</f>
        <v>18759.9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47.25" outlineLevel="6">
      <c r="A268" s="62" t="s">
        <v>327</v>
      </c>
      <c r="B268" s="54" t="s">
        <v>22</v>
      </c>
      <c r="C268" s="54" t="s">
        <v>301</v>
      </c>
      <c r="D268" s="54" t="s">
        <v>88</v>
      </c>
      <c r="E268" s="54"/>
      <c r="F268" s="55">
        <v>18759.9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31.5" outlineLevel="6">
      <c r="A269" s="76" t="s">
        <v>328</v>
      </c>
      <c r="B269" s="9" t="s">
        <v>22</v>
      </c>
      <c r="C269" s="9" t="s">
        <v>235</v>
      </c>
      <c r="D269" s="9" t="s">
        <v>5</v>
      </c>
      <c r="E269" s="9"/>
      <c r="F269" s="10">
        <f>F270</f>
        <v>9331.8</v>
      </c>
      <c r="G269" s="13" t="e">
        <f aca="true" t="shared" si="35" ref="G269:V269">G270</f>
        <v>#REF!</v>
      </c>
      <c r="H269" s="13" t="e">
        <f t="shared" si="35"/>
        <v>#REF!</v>
      </c>
      <c r="I269" s="13" t="e">
        <f t="shared" si="35"/>
        <v>#REF!</v>
      </c>
      <c r="J269" s="13" t="e">
        <f t="shared" si="35"/>
        <v>#REF!</v>
      </c>
      <c r="K269" s="13" t="e">
        <f t="shared" si="35"/>
        <v>#REF!</v>
      </c>
      <c r="L269" s="13" t="e">
        <f t="shared" si="35"/>
        <v>#REF!</v>
      </c>
      <c r="M269" s="13" t="e">
        <f t="shared" si="35"/>
        <v>#REF!</v>
      </c>
      <c r="N269" s="13" t="e">
        <f t="shared" si="35"/>
        <v>#REF!</v>
      </c>
      <c r="O269" s="13" t="e">
        <f t="shared" si="35"/>
        <v>#REF!</v>
      </c>
      <c r="P269" s="13" t="e">
        <f t="shared" si="35"/>
        <v>#REF!</v>
      </c>
      <c r="Q269" s="13" t="e">
        <f t="shared" si="35"/>
        <v>#REF!</v>
      </c>
      <c r="R269" s="13" t="e">
        <f t="shared" si="35"/>
        <v>#REF!</v>
      </c>
      <c r="S269" s="13" t="e">
        <f t="shared" si="35"/>
        <v>#REF!</v>
      </c>
      <c r="T269" s="13" t="e">
        <f t="shared" si="35"/>
        <v>#REF!</v>
      </c>
      <c r="U269" s="13" t="e">
        <f t="shared" si="35"/>
        <v>#REF!</v>
      </c>
      <c r="V269" s="13" t="e">
        <f t="shared" si="35"/>
        <v>#REF!</v>
      </c>
    </row>
    <row r="270" spans="1:22" s="28" customFormat="1" ht="31.5" outlineLevel="6">
      <c r="A270" s="77" t="s">
        <v>217</v>
      </c>
      <c r="B270" s="19" t="s">
        <v>22</v>
      </c>
      <c r="C270" s="19" t="s">
        <v>236</v>
      </c>
      <c r="D270" s="19" t="s">
        <v>5</v>
      </c>
      <c r="E270" s="82"/>
      <c r="F270" s="20">
        <f>F271</f>
        <v>9331.8</v>
      </c>
      <c r="G270" s="7" t="e">
        <f>#REF!</f>
        <v>#REF!</v>
      </c>
      <c r="H270" s="7" t="e">
        <f>#REF!</f>
        <v>#REF!</v>
      </c>
      <c r="I270" s="7" t="e">
        <f>#REF!</f>
        <v>#REF!</v>
      </c>
      <c r="J270" s="7" t="e">
        <f>#REF!</f>
        <v>#REF!</v>
      </c>
      <c r="K270" s="7" t="e">
        <f>#REF!</f>
        <v>#REF!</v>
      </c>
      <c r="L270" s="7" t="e">
        <f>#REF!</f>
        <v>#REF!</v>
      </c>
      <c r="M270" s="7" t="e">
        <f>#REF!</f>
        <v>#REF!</v>
      </c>
      <c r="N270" s="7" t="e">
        <f>#REF!</f>
        <v>#REF!</v>
      </c>
      <c r="O270" s="7" t="e">
        <f>#REF!</f>
        <v>#REF!</v>
      </c>
      <c r="P270" s="7" t="e">
        <f>#REF!</f>
        <v>#REF!</v>
      </c>
      <c r="Q270" s="7" t="e">
        <f>#REF!</f>
        <v>#REF!</v>
      </c>
      <c r="R270" s="7" t="e">
        <f>#REF!</f>
        <v>#REF!</v>
      </c>
      <c r="S270" s="7" t="e">
        <f>#REF!</f>
        <v>#REF!</v>
      </c>
      <c r="T270" s="7" t="e">
        <f>#REF!</f>
        <v>#REF!</v>
      </c>
      <c r="U270" s="7" t="e">
        <f>#REF!</f>
        <v>#REF!</v>
      </c>
      <c r="V270" s="7" t="e">
        <f>#REF!</f>
        <v>#REF!</v>
      </c>
    </row>
    <row r="271" spans="1:22" s="28" customFormat="1" ht="18.75" outlineLevel="6">
      <c r="A271" s="5" t="s">
        <v>134</v>
      </c>
      <c r="B271" s="6" t="s">
        <v>22</v>
      </c>
      <c r="C271" s="6" t="s">
        <v>236</v>
      </c>
      <c r="D271" s="6" t="s">
        <v>5</v>
      </c>
      <c r="E271" s="80"/>
      <c r="F271" s="7">
        <f>F272</f>
        <v>9331.8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5" t="s">
        <v>327</v>
      </c>
      <c r="B272" s="54" t="s">
        <v>22</v>
      </c>
      <c r="C272" s="54" t="s">
        <v>236</v>
      </c>
      <c r="D272" s="54" t="s">
        <v>88</v>
      </c>
      <c r="E272" s="81"/>
      <c r="F272" s="55"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9" t="s">
        <v>70</v>
      </c>
      <c r="B273" s="34" t="s">
        <v>69</v>
      </c>
      <c r="C273" s="34" t="s">
        <v>6</v>
      </c>
      <c r="D273" s="34" t="s">
        <v>5</v>
      </c>
      <c r="E273" s="34"/>
      <c r="F273" s="72">
        <f>F274</f>
        <v>10.5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8" t="s">
        <v>136</v>
      </c>
      <c r="B274" s="9" t="s">
        <v>69</v>
      </c>
      <c r="C274" s="9" t="s">
        <v>237</v>
      </c>
      <c r="D274" s="9" t="s">
        <v>5</v>
      </c>
      <c r="E274" s="9"/>
      <c r="F274" s="10">
        <f>F275</f>
        <v>10.5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4.5" customHeight="1" outlineLevel="6">
      <c r="A275" s="70" t="s">
        <v>238</v>
      </c>
      <c r="B275" s="19" t="s">
        <v>69</v>
      </c>
      <c r="C275" s="19" t="s">
        <v>239</v>
      </c>
      <c r="D275" s="19" t="s">
        <v>5</v>
      </c>
      <c r="E275" s="19"/>
      <c r="F275" s="20">
        <f>F276</f>
        <v>10.5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" t="s">
        <v>101</v>
      </c>
      <c r="B276" s="6" t="s">
        <v>69</v>
      </c>
      <c r="C276" s="6" t="s">
        <v>239</v>
      </c>
      <c r="D276" s="6" t="s">
        <v>102</v>
      </c>
      <c r="E276" s="6"/>
      <c r="F276" s="7">
        <f>F277</f>
        <v>10.5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53" t="s">
        <v>105</v>
      </c>
      <c r="B277" s="54" t="s">
        <v>69</v>
      </c>
      <c r="C277" s="54" t="s">
        <v>239</v>
      </c>
      <c r="D277" s="54" t="s">
        <v>106</v>
      </c>
      <c r="E277" s="54"/>
      <c r="F277" s="55"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8.75" customHeight="1" outlineLevel="6">
      <c r="A278" s="79" t="s">
        <v>46</v>
      </c>
      <c r="B278" s="34" t="s">
        <v>23</v>
      </c>
      <c r="C278" s="34" t="s">
        <v>6</v>
      </c>
      <c r="D278" s="34" t="s">
        <v>5</v>
      </c>
      <c r="E278" s="34"/>
      <c r="F278" s="72">
        <f>F279</f>
        <v>4145</v>
      </c>
      <c r="G278" s="10" t="e">
        <f>#REF!</f>
        <v>#REF!</v>
      </c>
      <c r="H278" s="10" t="e">
        <f>#REF!</f>
        <v>#REF!</v>
      </c>
      <c r="I278" s="10" t="e">
        <f>#REF!</f>
        <v>#REF!</v>
      </c>
      <c r="J278" s="10" t="e">
        <f>#REF!</f>
        <v>#REF!</v>
      </c>
      <c r="K278" s="10" t="e">
        <f>#REF!</f>
        <v>#REF!</v>
      </c>
      <c r="L278" s="10" t="e">
        <f>#REF!</f>
        <v>#REF!</v>
      </c>
      <c r="M278" s="10" t="e">
        <f>#REF!</f>
        <v>#REF!</v>
      </c>
      <c r="N278" s="10" t="e">
        <f>#REF!</f>
        <v>#REF!</v>
      </c>
      <c r="O278" s="10" t="e">
        <f>#REF!</f>
        <v>#REF!</v>
      </c>
      <c r="P278" s="10" t="e">
        <f>#REF!</f>
        <v>#REF!</v>
      </c>
      <c r="Q278" s="10" t="e">
        <f>#REF!</f>
        <v>#REF!</v>
      </c>
      <c r="R278" s="10" t="e">
        <f>#REF!</f>
        <v>#REF!</v>
      </c>
      <c r="S278" s="10" t="e">
        <f>#REF!</f>
        <v>#REF!</v>
      </c>
      <c r="T278" s="10" t="e">
        <f>#REF!</f>
        <v>#REF!</v>
      </c>
      <c r="U278" s="10" t="e">
        <f>#REF!</f>
        <v>#REF!</v>
      </c>
      <c r="V278" s="10" t="e">
        <f>#REF!</f>
        <v>#REF!</v>
      </c>
    </row>
    <row r="279" spans="1:22" s="28" customFormat="1" ht="15.75" outlineLevel="6">
      <c r="A279" s="8" t="s">
        <v>329</v>
      </c>
      <c r="B279" s="9" t="s">
        <v>23</v>
      </c>
      <c r="C279" s="9" t="s">
        <v>215</v>
      </c>
      <c r="D279" s="9" t="s">
        <v>5</v>
      </c>
      <c r="E279" s="9"/>
      <c r="F279" s="10">
        <f>F280+F292</f>
        <v>4145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6" t="s">
        <v>137</v>
      </c>
      <c r="B280" s="19" t="s">
        <v>23</v>
      </c>
      <c r="C280" s="19" t="s">
        <v>227</v>
      </c>
      <c r="D280" s="19" t="s">
        <v>5</v>
      </c>
      <c r="E280" s="19"/>
      <c r="F280" s="20">
        <f>F281+F284+F287</f>
        <v>3601.71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66" t="s">
        <v>240</v>
      </c>
      <c r="B281" s="19" t="s">
        <v>23</v>
      </c>
      <c r="C281" s="19" t="s">
        <v>241</v>
      </c>
      <c r="D281" s="19" t="s">
        <v>5</v>
      </c>
      <c r="E281" s="19"/>
      <c r="F281" s="20">
        <f>F282</f>
        <v>485.4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5" t="s">
        <v>101</v>
      </c>
      <c r="B282" s="6" t="s">
        <v>23</v>
      </c>
      <c r="C282" s="6" t="s">
        <v>241</v>
      </c>
      <c r="D282" s="6" t="s">
        <v>102</v>
      </c>
      <c r="E282" s="6"/>
      <c r="F282" s="7">
        <f>F283</f>
        <v>485.4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105</v>
      </c>
      <c r="B283" s="54" t="s">
        <v>23</v>
      </c>
      <c r="C283" s="54" t="s">
        <v>241</v>
      </c>
      <c r="D283" s="54" t="s">
        <v>106</v>
      </c>
      <c r="E283" s="54"/>
      <c r="F283" s="55">
        <v>485.4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3.75" customHeight="1" outlineLevel="6">
      <c r="A284" s="66" t="s">
        <v>242</v>
      </c>
      <c r="B284" s="19" t="s">
        <v>23</v>
      </c>
      <c r="C284" s="19" t="s">
        <v>243</v>
      </c>
      <c r="D284" s="19" t="s">
        <v>5</v>
      </c>
      <c r="E284" s="19"/>
      <c r="F284" s="20">
        <f>F285</f>
        <v>214.6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15.75" outlineLevel="6">
      <c r="A285" s="5" t="s">
        <v>134</v>
      </c>
      <c r="B285" s="6" t="s">
        <v>23</v>
      </c>
      <c r="C285" s="6" t="s">
        <v>243</v>
      </c>
      <c r="D285" s="6" t="s">
        <v>135</v>
      </c>
      <c r="E285" s="6"/>
      <c r="F285" s="7">
        <f>F286</f>
        <v>214.6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47.25" outlineLevel="6">
      <c r="A286" s="65" t="s">
        <v>327</v>
      </c>
      <c r="B286" s="54" t="s">
        <v>23</v>
      </c>
      <c r="C286" s="54" t="s">
        <v>243</v>
      </c>
      <c r="D286" s="54" t="s">
        <v>88</v>
      </c>
      <c r="E286" s="54"/>
      <c r="F286" s="55">
        <v>214.6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15.75" outlineLevel="6">
      <c r="A287" s="70" t="s">
        <v>244</v>
      </c>
      <c r="B287" s="68" t="s">
        <v>23</v>
      </c>
      <c r="C287" s="68" t="s">
        <v>245</v>
      </c>
      <c r="D287" s="68" t="s">
        <v>5</v>
      </c>
      <c r="E287" s="68"/>
      <c r="F287" s="69">
        <f>F288+F290</f>
        <v>2901.71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1.5" outlineLevel="6">
      <c r="A288" s="5" t="s">
        <v>101</v>
      </c>
      <c r="B288" s="6" t="s">
        <v>23</v>
      </c>
      <c r="C288" s="6" t="s">
        <v>245</v>
      </c>
      <c r="D288" s="6" t="s">
        <v>102</v>
      </c>
      <c r="E288" s="6"/>
      <c r="F288" s="7">
        <f>F289</f>
        <v>2058.81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3" t="s">
        <v>105</v>
      </c>
      <c r="B289" s="54" t="s">
        <v>23</v>
      </c>
      <c r="C289" s="54" t="s">
        <v>245</v>
      </c>
      <c r="D289" s="54" t="s">
        <v>106</v>
      </c>
      <c r="E289" s="54"/>
      <c r="F289" s="55"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" t="s">
        <v>134</v>
      </c>
      <c r="B290" s="6" t="s">
        <v>23</v>
      </c>
      <c r="C290" s="6" t="s">
        <v>245</v>
      </c>
      <c r="D290" s="6" t="s">
        <v>135</v>
      </c>
      <c r="E290" s="6"/>
      <c r="F290" s="7">
        <f>F291</f>
        <v>842.9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47.25" outlineLevel="6">
      <c r="A291" s="62" t="s">
        <v>327</v>
      </c>
      <c r="B291" s="54" t="s">
        <v>23</v>
      </c>
      <c r="C291" s="54" t="s">
        <v>245</v>
      </c>
      <c r="D291" s="54" t="s">
        <v>88</v>
      </c>
      <c r="E291" s="54"/>
      <c r="F291" s="55"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95" t="s">
        <v>246</v>
      </c>
      <c r="B292" s="19" t="s">
        <v>23</v>
      </c>
      <c r="C292" s="19" t="s">
        <v>334</v>
      </c>
      <c r="D292" s="19" t="s">
        <v>5</v>
      </c>
      <c r="E292" s="19"/>
      <c r="F292" s="20">
        <f>F293</f>
        <v>543.29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144</v>
      </c>
      <c r="B293" s="6" t="s">
        <v>23</v>
      </c>
      <c r="C293" s="6" t="s">
        <v>324</v>
      </c>
      <c r="D293" s="6" t="s">
        <v>142</v>
      </c>
      <c r="E293" s="6"/>
      <c r="F293" s="7">
        <f>F294</f>
        <v>543.29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145</v>
      </c>
      <c r="B294" s="54" t="s">
        <v>23</v>
      </c>
      <c r="C294" s="54" t="s">
        <v>324</v>
      </c>
      <c r="D294" s="54" t="s">
        <v>143</v>
      </c>
      <c r="E294" s="54"/>
      <c r="F294" s="55"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79" t="s">
        <v>38</v>
      </c>
      <c r="B295" s="34" t="s">
        <v>14</v>
      </c>
      <c r="C295" s="34" t="s">
        <v>6</v>
      </c>
      <c r="D295" s="34" t="s">
        <v>5</v>
      </c>
      <c r="E295" s="34"/>
      <c r="F295" s="72">
        <f>F296+F304</f>
        <v>14155.88</v>
      </c>
      <c r="G295" s="10">
        <f aca="true" t="shared" si="36" ref="G295:V295">G297+G304</f>
        <v>0</v>
      </c>
      <c r="H295" s="10">
        <f t="shared" si="36"/>
        <v>0</v>
      </c>
      <c r="I295" s="10">
        <f t="shared" si="36"/>
        <v>0</v>
      </c>
      <c r="J295" s="10">
        <f t="shared" si="36"/>
        <v>0</v>
      </c>
      <c r="K295" s="10">
        <f t="shared" si="36"/>
        <v>0</v>
      </c>
      <c r="L295" s="10">
        <f t="shared" si="36"/>
        <v>0</v>
      </c>
      <c r="M295" s="10">
        <f t="shared" si="36"/>
        <v>0</v>
      </c>
      <c r="N295" s="10">
        <f t="shared" si="36"/>
        <v>0</v>
      </c>
      <c r="O295" s="10">
        <f t="shared" si="36"/>
        <v>0</v>
      </c>
      <c r="P295" s="10">
        <f t="shared" si="36"/>
        <v>0</v>
      </c>
      <c r="Q295" s="10">
        <f t="shared" si="36"/>
        <v>0</v>
      </c>
      <c r="R295" s="10">
        <f t="shared" si="36"/>
        <v>0</v>
      </c>
      <c r="S295" s="10">
        <f t="shared" si="36"/>
        <v>0</v>
      </c>
      <c r="T295" s="10">
        <f t="shared" si="36"/>
        <v>0</v>
      </c>
      <c r="U295" s="10">
        <f t="shared" si="36"/>
        <v>0</v>
      </c>
      <c r="V295" s="10">
        <f t="shared" si="36"/>
        <v>0</v>
      </c>
    </row>
    <row r="296" spans="1:22" s="28" customFormat="1" ht="31.5" outlineLevel="6">
      <c r="A296" s="22" t="s">
        <v>158</v>
      </c>
      <c r="B296" s="9" t="s">
        <v>14</v>
      </c>
      <c r="C296" s="9" t="s">
        <v>159</v>
      </c>
      <c r="D296" s="9" t="s">
        <v>5</v>
      </c>
      <c r="E296" s="9"/>
      <c r="F296" s="10">
        <f>F297</f>
        <v>1445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8" customFormat="1" ht="36" customHeight="1" outlineLevel="6">
      <c r="A297" s="22" t="s">
        <v>163</v>
      </c>
      <c r="B297" s="12" t="s">
        <v>14</v>
      </c>
      <c r="C297" s="12" t="s">
        <v>160</v>
      </c>
      <c r="D297" s="12" t="s">
        <v>5</v>
      </c>
      <c r="E297" s="12"/>
      <c r="F297" s="13">
        <f>F298</f>
        <v>1445</v>
      </c>
      <c r="G297" s="13">
        <f aca="true" t="shared" si="37" ref="G297:V298">G298</f>
        <v>0</v>
      </c>
      <c r="H297" s="13">
        <f t="shared" si="37"/>
        <v>0</v>
      </c>
      <c r="I297" s="13">
        <f t="shared" si="37"/>
        <v>0</v>
      </c>
      <c r="J297" s="13">
        <f t="shared" si="37"/>
        <v>0</v>
      </c>
      <c r="K297" s="13">
        <f t="shared" si="37"/>
        <v>0</v>
      </c>
      <c r="L297" s="13">
        <f t="shared" si="37"/>
        <v>0</v>
      </c>
      <c r="M297" s="13">
        <f t="shared" si="37"/>
        <v>0</v>
      </c>
      <c r="N297" s="13">
        <f t="shared" si="37"/>
        <v>0</v>
      </c>
      <c r="O297" s="13">
        <f t="shared" si="37"/>
        <v>0</v>
      </c>
      <c r="P297" s="13">
        <f t="shared" si="37"/>
        <v>0</v>
      </c>
      <c r="Q297" s="13">
        <f t="shared" si="37"/>
        <v>0</v>
      </c>
      <c r="R297" s="13">
        <f t="shared" si="37"/>
        <v>0</v>
      </c>
      <c r="S297" s="13">
        <f t="shared" si="37"/>
        <v>0</v>
      </c>
      <c r="T297" s="13">
        <f t="shared" si="37"/>
        <v>0</v>
      </c>
      <c r="U297" s="13">
        <f t="shared" si="37"/>
        <v>0</v>
      </c>
      <c r="V297" s="13">
        <f t="shared" si="37"/>
        <v>0</v>
      </c>
    </row>
    <row r="298" spans="1:22" s="28" customFormat="1" ht="47.25" outlineLevel="6">
      <c r="A298" s="57" t="s">
        <v>325</v>
      </c>
      <c r="B298" s="19" t="s">
        <v>14</v>
      </c>
      <c r="C298" s="19" t="s">
        <v>164</v>
      </c>
      <c r="D298" s="19" t="s">
        <v>5</v>
      </c>
      <c r="E298" s="19"/>
      <c r="F298" s="20">
        <f>F299+F302</f>
        <v>1445</v>
      </c>
      <c r="G298" s="7">
        <f t="shared" si="37"/>
        <v>0</v>
      </c>
      <c r="H298" s="7">
        <f t="shared" si="37"/>
        <v>0</v>
      </c>
      <c r="I298" s="7">
        <f t="shared" si="37"/>
        <v>0</v>
      </c>
      <c r="J298" s="7">
        <f t="shared" si="37"/>
        <v>0</v>
      </c>
      <c r="K298" s="7">
        <f t="shared" si="37"/>
        <v>0</v>
      </c>
      <c r="L298" s="7">
        <f t="shared" si="37"/>
        <v>0</v>
      </c>
      <c r="M298" s="7">
        <f t="shared" si="37"/>
        <v>0</v>
      </c>
      <c r="N298" s="7">
        <f t="shared" si="37"/>
        <v>0</v>
      </c>
      <c r="O298" s="7">
        <f t="shared" si="37"/>
        <v>0</v>
      </c>
      <c r="P298" s="7">
        <f t="shared" si="37"/>
        <v>0</v>
      </c>
      <c r="Q298" s="7">
        <f t="shared" si="37"/>
        <v>0</v>
      </c>
      <c r="R298" s="7">
        <f t="shared" si="37"/>
        <v>0</v>
      </c>
      <c r="S298" s="7">
        <f t="shared" si="37"/>
        <v>0</v>
      </c>
      <c r="T298" s="7">
        <f t="shared" si="37"/>
        <v>0</v>
      </c>
      <c r="U298" s="7">
        <f t="shared" si="37"/>
        <v>0</v>
      </c>
      <c r="V298" s="7">
        <f t="shared" si="37"/>
        <v>0</v>
      </c>
    </row>
    <row r="299" spans="1:22" s="28" customFormat="1" ht="31.5" outlineLevel="6">
      <c r="A299" s="5" t="s">
        <v>100</v>
      </c>
      <c r="B299" s="6" t="s">
        <v>14</v>
      </c>
      <c r="C299" s="6" t="s">
        <v>164</v>
      </c>
      <c r="D299" s="6" t="s">
        <v>99</v>
      </c>
      <c r="E299" s="6"/>
      <c r="F299" s="7">
        <f>F300+F301</f>
        <v>1445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53" t="s">
        <v>96</v>
      </c>
      <c r="B300" s="54" t="s">
        <v>14</v>
      </c>
      <c r="C300" s="54" t="s">
        <v>164</v>
      </c>
      <c r="D300" s="54" t="s">
        <v>95</v>
      </c>
      <c r="E300" s="54"/>
      <c r="F300" s="55">
        <v>1445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3" t="s">
        <v>97</v>
      </c>
      <c r="B301" s="54" t="s">
        <v>14</v>
      </c>
      <c r="C301" s="54" t="s">
        <v>164</v>
      </c>
      <c r="D301" s="54" t="s">
        <v>98</v>
      </c>
      <c r="E301" s="54"/>
      <c r="F301" s="5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" t="s">
        <v>101</v>
      </c>
      <c r="B302" s="6" t="s">
        <v>14</v>
      </c>
      <c r="C302" s="6" t="s">
        <v>164</v>
      </c>
      <c r="D302" s="6" t="s">
        <v>102</v>
      </c>
      <c r="E302" s="6"/>
      <c r="F302" s="7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53" t="s">
        <v>105</v>
      </c>
      <c r="B303" s="54" t="s">
        <v>14</v>
      </c>
      <c r="C303" s="54" t="s">
        <v>164</v>
      </c>
      <c r="D303" s="54" t="s">
        <v>106</v>
      </c>
      <c r="E303" s="54"/>
      <c r="F303" s="55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9.5" customHeight="1" outlineLevel="6">
      <c r="A304" s="76" t="s">
        <v>213</v>
      </c>
      <c r="B304" s="12" t="s">
        <v>14</v>
      </c>
      <c r="C304" s="12" t="s">
        <v>215</v>
      </c>
      <c r="D304" s="12" t="s">
        <v>5</v>
      </c>
      <c r="E304" s="12"/>
      <c r="F304" s="13">
        <f>F305</f>
        <v>12710.88</v>
      </c>
      <c r="G304" s="13">
        <f aca="true" t="shared" si="38" ref="G304:V304">G306</f>
        <v>0</v>
      </c>
      <c r="H304" s="13">
        <f t="shared" si="38"/>
        <v>0</v>
      </c>
      <c r="I304" s="13">
        <f t="shared" si="38"/>
        <v>0</v>
      </c>
      <c r="J304" s="13">
        <f t="shared" si="38"/>
        <v>0</v>
      </c>
      <c r="K304" s="13">
        <f t="shared" si="38"/>
        <v>0</v>
      </c>
      <c r="L304" s="13">
        <f t="shared" si="38"/>
        <v>0</v>
      </c>
      <c r="M304" s="13">
        <f t="shared" si="38"/>
        <v>0</v>
      </c>
      <c r="N304" s="13">
        <f t="shared" si="38"/>
        <v>0</v>
      </c>
      <c r="O304" s="13">
        <f t="shared" si="38"/>
        <v>0</v>
      </c>
      <c r="P304" s="13">
        <f t="shared" si="38"/>
        <v>0</v>
      </c>
      <c r="Q304" s="13">
        <f t="shared" si="38"/>
        <v>0</v>
      </c>
      <c r="R304" s="13">
        <f t="shared" si="38"/>
        <v>0</v>
      </c>
      <c r="S304" s="13">
        <f t="shared" si="38"/>
        <v>0</v>
      </c>
      <c r="T304" s="13">
        <f t="shared" si="38"/>
        <v>0</v>
      </c>
      <c r="U304" s="13">
        <f t="shared" si="38"/>
        <v>0</v>
      </c>
      <c r="V304" s="13">
        <f t="shared" si="38"/>
        <v>0</v>
      </c>
    </row>
    <row r="305" spans="1:22" s="28" customFormat="1" ht="33" customHeight="1" outlineLevel="6">
      <c r="A305" s="76" t="s">
        <v>246</v>
      </c>
      <c r="B305" s="12" t="s">
        <v>14</v>
      </c>
      <c r="C305" s="12" t="s">
        <v>247</v>
      </c>
      <c r="D305" s="12" t="s">
        <v>5</v>
      </c>
      <c r="E305" s="12"/>
      <c r="F305" s="13">
        <f>F306</f>
        <v>12710.88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28" customFormat="1" ht="31.5" outlineLevel="6">
      <c r="A306" s="56" t="s">
        <v>174</v>
      </c>
      <c r="B306" s="19" t="s">
        <v>14</v>
      </c>
      <c r="C306" s="19" t="s">
        <v>248</v>
      </c>
      <c r="D306" s="19" t="s">
        <v>5</v>
      </c>
      <c r="E306" s="19"/>
      <c r="F306" s="20">
        <f>F307+F310+F313</f>
        <v>12710.88</v>
      </c>
      <c r="G306" s="7">
        <f aca="true" t="shared" si="39" ref="G306:V306">G307</f>
        <v>0</v>
      </c>
      <c r="H306" s="7">
        <f t="shared" si="39"/>
        <v>0</v>
      </c>
      <c r="I306" s="7">
        <f t="shared" si="39"/>
        <v>0</v>
      </c>
      <c r="J306" s="7">
        <f t="shared" si="39"/>
        <v>0</v>
      </c>
      <c r="K306" s="7">
        <f t="shared" si="39"/>
        <v>0</v>
      </c>
      <c r="L306" s="7">
        <f t="shared" si="39"/>
        <v>0</v>
      </c>
      <c r="M306" s="7">
        <f t="shared" si="39"/>
        <v>0</v>
      </c>
      <c r="N306" s="7">
        <f t="shared" si="39"/>
        <v>0</v>
      </c>
      <c r="O306" s="7">
        <f t="shared" si="39"/>
        <v>0</v>
      </c>
      <c r="P306" s="7">
        <f t="shared" si="39"/>
        <v>0</v>
      </c>
      <c r="Q306" s="7">
        <f t="shared" si="39"/>
        <v>0</v>
      </c>
      <c r="R306" s="7">
        <f t="shared" si="39"/>
        <v>0</v>
      </c>
      <c r="S306" s="7">
        <f t="shared" si="39"/>
        <v>0</v>
      </c>
      <c r="T306" s="7">
        <f t="shared" si="39"/>
        <v>0</v>
      </c>
      <c r="U306" s="7">
        <f t="shared" si="39"/>
        <v>0</v>
      </c>
      <c r="V306" s="7">
        <f t="shared" si="39"/>
        <v>0</v>
      </c>
    </row>
    <row r="307" spans="1:22" s="28" customFormat="1" ht="15.75" outlineLevel="6">
      <c r="A307" s="5" t="s">
        <v>121</v>
      </c>
      <c r="B307" s="6" t="s">
        <v>14</v>
      </c>
      <c r="C307" s="6" t="s">
        <v>248</v>
      </c>
      <c r="D307" s="6" t="s">
        <v>122</v>
      </c>
      <c r="E307" s="6"/>
      <c r="F307" s="7">
        <f>F308+F309</f>
        <v>11762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3" t="s">
        <v>96</v>
      </c>
      <c r="B308" s="54" t="s">
        <v>14</v>
      </c>
      <c r="C308" s="54" t="s">
        <v>248</v>
      </c>
      <c r="D308" s="54" t="s">
        <v>123</v>
      </c>
      <c r="E308" s="54"/>
      <c r="F308" s="55"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6">
      <c r="A309" s="53" t="s">
        <v>97</v>
      </c>
      <c r="B309" s="54" t="s">
        <v>14</v>
      </c>
      <c r="C309" s="54" t="s">
        <v>248</v>
      </c>
      <c r="D309" s="54" t="s">
        <v>124</v>
      </c>
      <c r="E309" s="54"/>
      <c r="F309" s="55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" t="s">
        <v>101</v>
      </c>
      <c r="B310" s="6" t="s">
        <v>14</v>
      </c>
      <c r="C310" s="6" t="s">
        <v>248</v>
      </c>
      <c r="D310" s="6" t="s">
        <v>102</v>
      </c>
      <c r="E310" s="6"/>
      <c r="F310" s="7">
        <f>F311+F312</f>
        <v>888.88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53" t="s">
        <v>103</v>
      </c>
      <c r="B311" s="54" t="s">
        <v>14</v>
      </c>
      <c r="C311" s="54" t="s">
        <v>248</v>
      </c>
      <c r="D311" s="54" t="s">
        <v>104</v>
      </c>
      <c r="E311" s="54"/>
      <c r="F311" s="5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53" t="s">
        <v>105</v>
      </c>
      <c r="B312" s="54" t="s">
        <v>14</v>
      </c>
      <c r="C312" s="54" t="s">
        <v>248</v>
      </c>
      <c r="D312" s="54" t="s">
        <v>106</v>
      </c>
      <c r="E312" s="54"/>
      <c r="F312" s="55">
        <v>888.88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" t="s">
        <v>107</v>
      </c>
      <c r="B313" s="6" t="s">
        <v>14</v>
      </c>
      <c r="C313" s="6" t="s">
        <v>248</v>
      </c>
      <c r="D313" s="6" t="s">
        <v>108</v>
      </c>
      <c r="E313" s="6"/>
      <c r="F313" s="7">
        <f>F314+F315</f>
        <v>60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109</v>
      </c>
      <c r="B314" s="54" t="s">
        <v>14</v>
      </c>
      <c r="C314" s="54" t="s">
        <v>248</v>
      </c>
      <c r="D314" s="54" t="s">
        <v>111</v>
      </c>
      <c r="E314" s="54"/>
      <c r="F314" s="55">
        <v>1.8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15.75" outlineLevel="6">
      <c r="A315" s="53" t="s">
        <v>110</v>
      </c>
      <c r="B315" s="54" t="s">
        <v>14</v>
      </c>
      <c r="C315" s="54" t="s">
        <v>248</v>
      </c>
      <c r="D315" s="54" t="s">
        <v>112</v>
      </c>
      <c r="E315" s="54"/>
      <c r="F315" s="55">
        <v>58.2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7.25" customHeight="1" outlineLevel="6">
      <c r="A316" s="16" t="s">
        <v>75</v>
      </c>
      <c r="B316" s="17" t="s">
        <v>55</v>
      </c>
      <c r="C316" s="17" t="s">
        <v>6</v>
      </c>
      <c r="D316" s="17" t="s">
        <v>5</v>
      </c>
      <c r="E316" s="17"/>
      <c r="F316" s="18">
        <f>F317</f>
        <v>11271.6</v>
      </c>
      <c r="G316" s="18" t="e">
        <f>G317+#REF!+#REF!</f>
        <v>#REF!</v>
      </c>
      <c r="H316" s="18" t="e">
        <f>H317+#REF!+#REF!</f>
        <v>#REF!</v>
      </c>
      <c r="I316" s="18" t="e">
        <f>I317+#REF!+#REF!</f>
        <v>#REF!</v>
      </c>
      <c r="J316" s="18" t="e">
        <f>J317+#REF!+#REF!</f>
        <v>#REF!</v>
      </c>
      <c r="K316" s="18" t="e">
        <f>K317+#REF!+#REF!</f>
        <v>#REF!</v>
      </c>
      <c r="L316" s="18" t="e">
        <f>L317+#REF!+#REF!</f>
        <v>#REF!</v>
      </c>
      <c r="M316" s="18" t="e">
        <f>M317+#REF!+#REF!</f>
        <v>#REF!</v>
      </c>
      <c r="N316" s="18" t="e">
        <f>N317+#REF!+#REF!</f>
        <v>#REF!</v>
      </c>
      <c r="O316" s="18" t="e">
        <f>O317+#REF!+#REF!</f>
        <v>#REF!</v>
      </c>
      <c r="P316" s="18" t="e">
        <f>P317+#REF!+#REF!</f>
        <v>#REF!</v>
      </c>
      <c r="Q316" s="18" t="e">
        <f>Q317+#REF!+#REF!</f>
        <v>#REF!</v>
      </c>
      <c r="R316" s="18" t="e">
        <f>R317+#REF!+#REF!</f>
        <v>#REF!</v>
      </c>
      <c r="S316" s="18" t="e">
        <f>S317+#REF!+#REF!</f>
        <v>#REF!</v>
      </c>
      <c r="T316" s="18" t="e">
        <f>T317+#REF!+#REF!</f>
        <v>#REF!</v>
      </c>
      <c r="U316" s="18" t="e">
        <f>U317+#REF!+#REF!</f>
        <v>#REF!</v>
      </c>
      <c r="V316" s="18" t="e">
        <f>V317+#REF!+#REF!</f>
        <v>#REF!</v>
      </c>
    </row>
    <row r="317" spans="1:22" s="28" customFormat="1" ht="15.75" outlineLevel="3">
      <c r="A317" s="8" t="s">
        <v>39</v>
      </c>
      <c r="B317" s="9" t="s">
        <v>15</v>
      </c>
      <c r="C317" s="9" t="s">
        <v>6</v>
      </c>
      <c r="D317" s="9" t="s">
        <v>5</v>
      </c>
      <c r="E317" s="9"/>
      <c r="F317" s="10">
        <f>F318+F330+F334+F338</f>
        <v>11271.6</v>
      </c>
      <c r="G317" s="10" t="e">
        <f>G318+#REF!+#REF!</f>
        <v>#REF!</v>
      </c>
      <c r="H317" s="10" t="e">
        <f>H318+#REF!+#REF!</f>
        <v>#REF!</v>
      </c>
      <c r="I317" s="10" t="e">
        <f>I318+#REF!+#REF!</f>
        <v>#REF!</v>
      </c>
      <c r="J317" s="10" t="e">
        <f>J318+#REF!+#REF!</f>
        <v>#REF!</v>
      </c>
      <c r="K317" s="10" t="e">
        <f>K318+#REF!+#REF!</f>
        <v>#REF!</v>
      </c>
      <c r="L317" s="10" t="e">
        <f>L318+#REF!+#REF!</f>
        <v>#REF!</v>
      </c>
      <c r="M317" s="10" t="e">
        <f>M318+#REF!+#REF!</f>
        <v>#REF!</v>
      </c>
      <c r="N317" s="10" t="e">
        <f>N318+#REF!+#REF!</f>
        <v>#REF!</v>
      </c>
      <c r="O317" s="10" t="e">
        <f>O318+#REF!+#REF!</f>
        <v>#REF!</v>
      </c>
      <c r="P317" s="10" t="e">
        <f>P318+#REF!+#REF!</f>
        <v>#REF!</v>
      </c>
      <c r="Q317" s="10" t="e">
        <f>Q318+#REF!+#REF!</f>
        <v>#REF!</v>
      </c>
      <c r="R317" s="10" t="e">
        <f>R318+#REF!+#REF!</f>
        <v>#REF!</v>
      </c>
      <c r="S317" s="10" t="e">
        <f>S318+#REF!+#REF!</f>
        <v>#REF!</v>
      </c>
      <c r="T317" s="10" t="e">
        <f>T318+#REF!+#REF!</f>
        <v>#REF!</v>
      </c>
      <c r="U317" s="10" t="e">
        <f>U318+#REF!+#REF!</f>
        <v>#REF!</v>
      </c>
      <c r="V317" s="10" t="e">
        <f>V318+#REF!+#REF!</f>
        <v>#REF!</v>
      </c>
    </row>
    <row r="318" spans="1:22" s="28" customFormat="1" ht="19.5" customHeight="1" outlineLevel="3">
      <c r="A318" s="14" t="s">
        <v>249</v>
      </c>
      <c r="B318" s="12" t="s">
        <v>15</v>
      </c>
      <c r="C318" s="12" t="s">
        <v>250</v>
      </c>
      <c r="D318" s="12" t="s">
        <v>5</v>
      </c>
      <c r="E318" s="12"/>
      <c r="F318" s="13">
        <f>F319+F323</f>
        <v>10924.7</v>
      </c>
      <c r="G318" s="13">
        <f aca="true" t="shared" si="40" ref="G318:V318">G324</f>
        <v>0</v>
      </c>
      <c r="H318" s="13">
        <f t="shared" si="40"/>
        <v>0</v>
      </c>
      <c r="I318" s="13">
        <f t="shared" si="40"/>
        <v>0</v>
      </c>
      <c r="J318" s="13">
        <f t="shared" si="40"/>
        <v>0</v>
      </c>
      <c r="K318" s="13">
        <f t="shared" si="40"/>
        <v>0</v>
      </c>
      <c r="L318" s="13">
        <f t="shared" si="40"/>
        <v>0</v>
      </c>
      <c r="M318" s="13">
        <f t="shared" si="40"/>
        <v>0</v>
      </c>
      <c r="N318" s="13">
        <f t="shared" si="40"/>
        <v>0</v>
      </c>
      <c r="O318" s="13">
        <f t="shared" si="40"/>
        <v>0</v>
      </c>
      <c r="P318" s="13">
        <f t="shared" si="40"/>
        <v>0</v>
      </c>
      <c r="Q318" s="13">
        <f t="shared" si="40"/>
        <v>0</v>
      </c>
      <c r="R318" s="13">
        <f t="shared" si="40"/>
        <v>0</v>
      </c>
      <c r="S318" s="13">
        <f t="shared" si="40"/>
        <v>0</v>
      </c>
      <c r="T318" s="13">
        <f t="shared" si="40"/>
        <v>0</v>
      </c>
      <c r="U318" s="13">
        <f t="shared" si="40"/>
        <v>0</v>
      </c>
      <c r="V318" s="13">
        <f t="shared" si="40"/>
        <v>0</v>
      </c>
    </row>
    <row r="319" spans="1:22" s="28" customFormat="1" ht="19.5" customHeight="1" outlineLevel="3">
      <c r="A319" s="56" t="s">
        <v>141</v>
      </c>
      <c r="B319" s="19" t="s">
        <v>15</v>
      </c>
      <c r="C319" s="19" t="s">
        <v>252</v>
      </c>
      <c r="D319" s="19" t="s">
        <v>5</v>
      </c>
      <c r="E319" s="19"/>
      <c r="F319" s="20">
        <f>F320</f>
        <v>50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28" customFormat="1" ht="32.25" customHeight="1" outlineLevel="3">
      <c r="A320" s="83" t="s">
        <v>251</v>
      </c>
      <c r="B320" s="6" t="s">
        <v>15</v>
      </c>
      <c r="C320" s="6" t="s">
        <v>253</v>
      </c>
      <c r="D320" s="6" t="s">
        <v>5</v>
      </c>
      <c r="E320" s="6"/>
      <c r="F320" s="7">
        <f>F321</f>
        <v>50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28" customFormat="1" ht="19.5" customHeight="1" outlineLevel="3">
      <c r="A321" s="53" t="s">
        <v>101</v>
      </c>
      <c r="B321" s="54" t="s">
        <v>15</v>
      </c>
      <c r="C321" s="54" t="s">
        <v>253</v>
      </c>
      <c r="D321" s="54" t="s">
        <v>102</v>
      </c>
      <c r="E321" s="54"/>
      <c r="F321" s="55">
        <f>F322</f>
        <v>50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28" customFormat="1" ht="19.5" customHeight="1" outlineLevel="3">
      <c r="A322" s="53" t="s">
        <v>105</v>
      </c>
      <c r="B322" s="54" t="s">
        <v>15</v>
      </c>
      <c r="C322" s="54" t="s">
        <v>253</v>
      </c>
      <c r="D322" s="54" t="s">
        <v>106</v>
      </c>
      <c r="E322" s="54"/>
      <c r="F322" s="55">
        <v>50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28" customFormat="1" ht="35.25" customHeight="1" outlineLevel="3">
      <c r="A323" s="70" t="s">
        <v>254</v>
      </c>
      <c r="B323" s="19" t="s">
        <v>15</v>
      </c>
      <c r="C323" s="19" t="s">
        <v>255</v>
      </c>
      <c r="D323" s="19" t="s">
        <v>5</v>
      </c>
      <c r="E323" s="19"/>
      <c r="F323" s="20">
        <f>F324+F327</f>
        <v>10874.7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1.5" outlineLevel="3">
      <c r="A324" s="5" t="s">
        <v>256</v>
      </c>
      <c r="B324" s="6" t="s">
        <v>15</v>
      </c>
      <c r="C324" s="6" t="s">
        <v>257</v>
      </c>
      <c r="D324" s="6" t="s">
        <v>5</v>
      </c>
      <c r="E324" s="6"/>
      <c r="F324" s="7">
        <f>F325</f>
        <v>8927.1</v>
      </c>
      <c r="G324" s="7">
        <f aca="true" t="shared" si="41" ref="G324:V324">G326</f>
        <v>0</v>
      </c>
      <c r="H324" s="7">
        <f t="shared" si="41"/>
        <v>0</v>
      </c>
      <c r="I324" s="7">
        <f t="shared" si="41"/>
        <v>0</v>
      </c>
      <c r="J324" s="7">
        <f t="shared" si="41"/>
        <v>0</v>
      </c>
      <c r="K324" s="7">
        <f t="shared" si="41"/>
        <v>0</v>
      </c>
      <c r="L324" s="7">
        <f t="shared" si="41"/>
        <v>0</v>
      </c>
      <c r="M324" s="7">
        <f t="shared" si="41"/>
        <v>0</v>
      </c>
      <c r="N324" s="7">
        <f t="shared" si="41"/>
        <v>0</v>
      </c>
      <c r="O324" s="7">
        <f t="shared" si="41"/>
        <v>0</v>
      </c>
      <c r="P324" s="7">
        <f t="shared" si="41"/>
        <v>0</v>
      </c>
      <c r="Q324" s="7">
        <f t="shared" si="41"/>
        <v>0</v>
      </c>
      <c r="R324" s="7">
        <f t="shared" si="41"/>
        <v>0</v>
      </c>
      <c r="S324" s="7">
        <f t="shared" si="41"/>
        <v>0</v>
      </c>
      <c r="T324" s="7">
        <f t="shared" si="41"/>
        <v>0</v>
      </c>
      <c r="U324" s="7">
        <f t="shared" si="41"/>
        <v>0</v>
      </c>
      <c r="V324" s="7">
        <f t="shared" si="41"/>
        <v>0</v>
      </c>
    </row>
    <row r="325" spans="1:22" s="28" customFormat="1" ht="15.75" outlineLevel="3">
      <c r="A325" s="53" t="s">
        <v>134</v>
      </c>
      <c r="B325" s="54" t="s">
        <v>15</v>
      </c>
      <c r="C325" s="54" t="s">
        <v>257</v>
      </c>
      <c r="D325" s="54" t="s">
        <v>135</v>
      </c>
      <c r="E325" s="54"/>
      <c r="F325" s="55">
        <f>F326</f>
        <v>8927.1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47.25" outlineLevel="3">
      <c r="A326" s="62" t="s">
        <v>327</v>
      </c>
      <c r="B326" s="54" t="s">
        <v>15</v>
      </c>
      <c r="C326" s="54" t="s">
        <v>257</v>
      </c>
      <c r="D326" s="54" t="s">
        <v>88</v>
      </c>
      <c r="E326" s="54"/>
      <c r="F326" s="55"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3">
      <c r="A327" s="5" t="s">
        <v>259</v>
      </c>
      <c r="B327" s="6" t="s">
        <v>15</v>
      </c>
      <c r="C327" s="6" t="s">
        <v>258</v>
      </c>
      <c r="D327" s="6" t="s">
        <v>5</v>
      </c>
      <c r="E327" s="6"/>
      <c r="F327" s="7">
        <f>F328</f>
        <v>1947.6</v>
      </c>
      <c r="G327" s="7">
        <f aca="true" t="shared" si="42" ref="G327:V327">G329</f>
        <v>0</v>
      </c>
      <c r="H327" s="7">
        <f t="shared" si="42"/>
        <v>0</v>
      </c>
      <c r="I327" s="7">
        <f t="shared" si="42"/>
        <v>0</v>
      </c>
      <c r="J327" s="7">
        <f t="shared" si="42"/>
        <v>0</v>
      </c>
      <c r="K327" s="7">
        <f t="shared" si="42"/>
        <v>0</v>
      </c>
      <c r="L327" s="7">
        <f t="shared" si="42"/>
        <v>0</v>
      </c>
      <c r="M327" s="7">
        <f t="shared" si="42"/>
        <v>0</v>
      </c>
      <c r="N327" s="7">
        <f t="shared" si="42"/>
        <v>0</v>
      </c>
      <c r="O327" s="7">
        <f t="shared" si="42"/>
        <v>0</v>
      </c>
      <c r="P327" s="7">
        <f t="shared" si="42"/>
        <v>0</v>
      </c>
      <c r="Q327" s="7">
        <f t="shared" si="42"/>
        <v>0</v>
      </c>
      <c r="R327" s="7">
        <f t="shared" si="42"/>
        <v>0</v>
      </c>
      <c r="S327" s="7">
        <f t="shared" si="42"/>
        <v>0</v>
      </c>
      <c r="T327" s="7">
        <f t="shared" si="42"/>
        <v>0</v>
      </c>
      <c r="U327" s="7">
        <f t="shared" si="42"/>
        <v>0</v>
      </c>
      <c r="V327" s="7">
        <f t="shared" si="42"/>
        <v>0</v>
      </c>
    </row>
    <row r="328" spans="1:22" s="28" customFormat="1" ht="15.75" outlineLevel="3">
      <c r="A328" s="53" t="s">
        <v>134</v>
      </c>
      <c r="B328" s="54" t="s">
        <v>15</v>
      </c>
      <c r="C328" s="54" t="s">
        <v>258</v>
      </c>
      <c r="D328" s="54" t="s">
        <v>135</v>
      </c>
      <c r="E328" s="54"/>
      <c r="F328" s="55">
        <f>F329</f>
        <v>1947.6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47.25" outlineLevel="3">
      <c r="A329" s="62" t="s">
        <v>327</v>
      </c>
      <c r="B329" s="54" t="s">
        <v>15</v>
      </c>
      <c r="C329" s="54" t="s">
        <v>258</v>
      </c>
      <c r="D329" s="54" t="s">
        <v>88</v>
      </c>
      <c r="E329" s="54"/>
      <c r="F329" s="55"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3">
      <c r="A330" s="8" t="s">
        <v>138</v>
      </c>
      <c r="B330" s="9" t="s">
        <v>15</v>
      </c>
      <c r="C330" s="9" t="s">
        <v>261</v>
      </c>
      <c r="D330" s="9" t="s">
        <v>5</v>
      </c>
      <c r="E330" s="9"/>
      <c r="F330" s="10">
        <f>F331</f>
        <v>224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6" customHeight="1" outlineLevel="3">
      <c r="A331" s="83" t="s">
        <v>260</v>
      </c>
      <c r="B331" s="6" t="s">
        <v>15</v>
      </c>
      <c r="C331" s="6" t="s">
        <v>262</v>
      </c>
      <c r="D331" s="6" t="s">
        <v>5</v>
      </c>
      <c r="E331" s="6"/>
      <c r="F331" s="7">
        <f>F332</f>
        <v>224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3">
      <c r="A332" s="53" t="s">
        <v>101</v>
      </c>
      <c r="B332" s="54" t="s">
        <v>15</v>
      </c>
      <c r="C332" s="54" t="s">
        <v>262</v>
      </c>
      <c r="D332" s="54" t="s">
        <v>102</v>
      </c>
      <c r="E332" s="54"/>
      <c r="F332" s="55">
        <f>F333</f>
        <v>224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3">
      <c r="A333" s="53" t="s">
        <v>105</v>
      </c>
      <c r="B333" s="54" t="s">
        <v>15</v>
      </c>
      <c r="C333" s="54" t="s">
        <v>262</v>
      </c>
      <c r="D333" s="54" t="s">
        <v>106</v>
      </c>
      <c r="E333" s="54"/>
      <c r="F333" s="55"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3">
      <c r="A334" s="8" t="s">
        <v>139</v>
      </c>
      <c r="B334" s="9" t="s">
        <v>15</v>
      </c>
      <c r="C334" s="9" t="s">
        <v>264</v>
      </c>
      <c r="D334" s="9" t="s">
        <v>5</v>
      </c>
      <c r="E334" s="9"/>
      <c r="F334" s="10">
        <f>F335</f>
        <v>97.9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3">
      <c r="A335" s="83" t="s">
        <v>263</v>
      </c>
      <c r="B335" s="6" t="s">
        <v>15</v>
      </c>
      <c r="C335" s="6" t="s">
        <v>265</v>
      </c>
      <c r="D335" s="6" t="s">
        <v>5</v>
      </c>
      <c r="E335" s="6"/>
      <c r="F335" s="7">
        <f>F336</f>
        <v>97.9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53" t="s">
        <v>101</v>
      </c>
      <c r="B336" s="54" t="s">
        <v>15</v>
      </c>
      <c r="C336" s="54" t="s">
        <v>265</v>
      </c>
      <c r="D336" s="54" t="s">
        <v>102</v>
      </c>
      <c r="E336" s="54"/>
      <c r="F336" s="55">
        <f>F337</f>
        <v>97.9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105</v>
      </c>
      <c r="B337" s="54" t="s">
        <v>15</v>
      </c>
      <c r="C337" s="54" t="s">
        <v>265</v>
      </c>
      <c r="D337" s="54" t="s">
        <v>106</v>
      </c>
      <c r="E337" s="54"/>
      <c r="F337" s="55"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15.75" outlineLevel="3">
      <c r="A338" s="8" t="s">
        <v>140</v>
      </c>
      <c r="B338" s="9" t="s">
        <v>15</v>
      </c>
      <c r="C338" s="9" t="s">
        <v>267</v>
      </c>
      <c r="D338" s="9" t="s">
        <v>5</v>
      </c>
      <c r="E338" s="9"/>
      <c r="F338" s="10">
        <f>F339</f>
        <v>25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3">
      <c r="A339" s="83" t="s">
        <v>266</v>
      </c>
      <c r="B339" s="6" t="s">
        <v>15</v>
      </c>
      <c r="C339" s="6" t="s">
        <v>268</v>
      </c>
      <c r="D339" s="6" t="s">
        <v>5</v>
      </c>
      <c r="E339" s="6"/>
      <c r="F339" s="7">
        <f>F340</f>
        <v>25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53" t="s">
        <v>101</v>
      </c>
      <c r="B340" s="54" t="s">
        <v>15</v>
      </c>
      <c r="C340" s="54" t="s">
        <v>268</v>
      </c>
      <c r="D340" s="54" t="s">
        <v>102</v>
      </c>
      <c r="E340" s="54"/>
      <c r="F340" s="55">
        <f>F341</f>
        <v>25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105</v>
      </c>
      <c r="B341" s="54" t="s">
        <v>15</v>
      </c>
      <c r="C341" s="54" t="s">
        <v>268</v>
      </c>
      <c r="D341" s="54" t="s">
        <v>106</v>
      </c>
      <c r="E341" s="54"/>
      <c r="F341" s="55"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17.25" customHeight="1" outlineLevel="6">
      <c r="A342" s="16" t="s">
        <v>54</v>
      </c>
      <c r="B342" s="17" t="s">
        <v>53</v>
      </c>
      <c r="C342" s="17" t="s">
        <v>6</v>
      </c>
      <c r="D342" s="17" t="s">
        <v>5</v>
      </c>
      <c r="E342" s="17"/>
      <c r="F342" s="18">
        <f>F343+F349+F358+F364</f>
        <v>4062</v>
      </c>
      <c r="G342" s="18" t="e">
        <f aca="true" t="shared" si="43" ref="G342:V342">G343+G349+G358</f>
        <v>#REF!</v>
      </c>
      <c r="H342" s="18" t="e">
        <f t="shared" si="43"/>
        <v>#REF!</v>
      </c>
      <c r="I342" s="18" t="e">
        <f t="shared" si="43"/>
        <v>#REF!</v>
      </c>
      <c r="J342" s="18" t="e">
        <f t="shared" si="43"/>
        <v>#REF!</v>
      </c>
      <c r="K342" s="18" t="e">
        <f t="shared" si="43"/>
        <v>#REF!</v>
      </c>
      <c r="L342" s="18" t="e">
        <f t="shared" si="43"/>
        <v>#REF!</v>
      </c>
      <c r="M342" s="18" t="e">
        <f t="shared" si="43"/>
        <v>#REF!</v>
      </c>
      <c r="N342" s="18" t="e">
        <f t="shared" si="43"/>
        <v>#REF!</v>
      </c>
      <c r="O342" s="18" t="e">
        <f t="shared" si="43"/>
        <v>#REF!</v>
      </c>
      <c r="P342" s="18" t="e">
        <f t="shared" si="43"/>
        <v>#REF!</v>
      </c>
      <c r="Q342" s="18" t="e">
        <f t="shared" si="43"/>
        <v>#REF!</v>
      </c>
      <c r="R342" s="18" t="e">
        <f t="shared" si="43"/>
        <v>#REF!</v>
      </c>
      <c r="S342" s="18" t="e">
        <f t="shared" si="43"/>
        <v>#REF!</v>
      </c>
      <c r="T342" s="18" t="e">
        <f t="shared" si="43"/>
        <v>#REF!</v>
      </c>
      <c r="U342" s="18" t="e">
        <f t="shared" si="43"/>
        <v>#REF!</v>
      </c>
      <c r="V342" s="18" t="e">
        <f t="shared" si="43"/>
        <v>#REF!</v>
      </c>
    </row>
    <row r="343" spans="1:22" s="28" customFormat="1" ht="15.75" outlineLevel="3">
      <c r="A343" s="79" t="s">
        <v>41</v>
      </c>
      <c r="B343" s="34" t="s">
        <v>16</v>
      </c>
      <c r="C343" s="34" t="s">
        <v>6</v>
      </c>
      <c r="D343" s="34" t="s">
        <v>5</v>
      </c>
      <c r="E343" s="34"/>
      <c r="F343" s="72">
        <f>F344</f>
        <v>492</v>
      </c>
      <c r="G343" s="10">
        <f aca="true" t="shared" si="44" ref="G343:V343">G345</f>
        <v>0</v>
      </c>
      <c r="H343" s="10">
        <f t="shared" si="44"/>
        <v>0</v>
      </c>
      <c r="I343" s="10">
        <f t="shared" si="44"/>
        <v>0</v>
      </c>
      <c r="J343" s="10">
        <f t="shared" si="44"/>
        <v>0</v>
      </c>
      <c r="K343" s="10">
        <f t="shared" si="44"/>
        <v>0</v>
      </c>
      <c r="L343" s="10">
        <f t="shared" si="44"/>
        <v>0</v>
      </c>
      <c r="M343" s="10">
        <f t="shared" si="44"/>
        <v>0</v>
      </c>
      <c r="N343" s="10">
        <f t="shared" si="44"/>
        <v>0</v>
      </c>
      <c r="O343" s="10">
        <f t="shared" si="44"/>
        <v>0</v>
      </c>
      <c r="P343" s="10">
        <f t="shared" si="44"/>
        <v>0</v>
      </c>
      <c r="Q343" s="10">
        <f t="shared" si="44"/>
        <v>0</v>
      </c>
      <c r="R343" s="10">
        <f t="shared" si="44"/>
        <v>0</v>
      </c>
      <c r="S343" s="10">
        <f t="shared" si="44"/>
        <v>0</v>
      </c>
      <c r="T343" s="10">
        <f t="shared" si="44"/>
        <v>0</v>
      </c>
      <c r="U343" s="10">
        <f t="shared" si="44"/>
        <v>0</v>
      </c>
      <c r="V343" s="10">
        <f t="shared" si="44"/>
        <v>0</v>
      </c>
    </row>
    <row r="344" spans="1:22" s="28" customFormat="1" ht="31.5" outlineLevel="3">
      <c r="A344" s="22" t="s">
        <v>158</v>
      </c>
      <c r="B344" s="9" t="s">
        <v>16</v>
      </c>
      <c r="C344" s="9" t="s">
        <v>159</v>
      </c>
      <c r="D344" s="9" t="s">
        <v>5</v>
      </c>
      <c r="E344" s="9"/>
      <c r="F344" s="10">
        <f>F345</f>
        <v>492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s="15" customFormat="1" ht="30.75" customHeight="1" outlineLevel="3">
      <c r="A345" s="22" t="s">
        <v>163</v>
      </c>
      <c r="B345" s="12" t="s">
        <v>16</v>
      </c>
      <c r="C345" s="12" t="s">
        <v>160</v>
      </c>
      <c r="D345" s="12" t="s">
        <v>5</v>
      </c>
      <c r="E345" s="12"/>
      <c r="F345" s="13">
        <f>F346</f>
        <v>492</v>
      </c>
      <c r="G345" s="13">
        <f aca="true" t="shared" si="45" ref="G345:V346">G346</f>
        <v>0</v>
      </c>
      <c r="H345" s="13">
        <f t="shared" si="45"/>
        <v>0</v>
      </c>
      <c r="I345" s="13">
        <f t="shared" si="45"/>
        <v>0</v>
      </c>
      <c r="J345" s="13">
        <f t="shared" si="45"/>
        <v>0</v>
      </c>
      <c r="K345" s="13">
        <f t="shared" si="45"/>
        <v>0</v>
      </c>
      <c r="L345" s="13">
        <f t="shared" si="45"/>
        <v>0</v>
      </c>
      <c r="M345" s="13">
        <f t="shared" si="45"/>
        <v>0</v>
      </c>
      <c r="N345" s="13">
        <f t="shared" si="45"/>
        <v>0</v>
      </c>
      <c r="O345" s="13">
        <f t="shared" si="45"/>
        <v>0</v>
      </c>
      <c r="P345" s="13">
        <f t="shared" si="45"/>
        <v>0</v>
      </c>
      <c r="Q345" s="13">
        <f t="shared" si="45"/>
        <v>0</v>
      </c>
      <c r="R345" s="13">
        <f t="shared" si="45"/>
        <v>0</v>
      </c>
      <c r="S345" s="13">
        <f t="shared" si="45"/>
        <v>0</v>
      </c>
      <c r="T345" s="13">
        <f t="shared" si="45"/>
        <v>0</v>
      </c>
      <c r="U345" s="13">
        <f t="shared" si="45"/>
        <v>0</v>
      </c>
      <c r="V345" s="13">
        <f t="shared" si="45"/>
        <v>0</v>
      </c>
    </row>
    <row r="346" spans="1:22" s="28" customFormat="1" ht="33" customHeight="1" outlineLevel="4">
      <c r="A346" s="56" t="s">
        <v>269</v>
      </c>
      <c r="B346" s="19" t="s">
        <v>16</v>
      </c>
      <c r="C346" s="19" t="s">
        <v>270</v>
      </c>
      <c r="D346" s="19" t="s">
        <v>5</v>
      </c>
      <c r="E346" s="19"/>
      <c r="F346" s="20">
        <f>F347</f>
        <v>492</v>
      </c>
      <c r="G346" s="7">
        <f t="shared" si="45"/>
        <v>0</v>
      </c>
      <c r="H346" s="7">
        <f t="shared" si="45"/>
        <v>0</v>
      </c>
      <c r="I346" s="7">
        <f t="shared" si="45"/>
        <v>0</v>
      </c>
      <c r="J346" s="7">
        <f t="shared" si="45"/>
        <v>0</v>
      </c>
      <c r="K346" s="7">
        <f t="shared" si="45"/>
        <v>0</v>
      </c>
      <c r="L346" s="7">
        <f t="shared" si="45"/>
        <v>0</v>
      </c>
      <c r="M346" s="7">
        <f t="shared" si="45"/>
        <v>0</v>
      </c>
      <c r="N346" s="7">
        <f t="shared" si="45"/>
        <v>0</v>
      </c>
      <c r="O346" s="7">
        <f t="shared" si="45"/>
        <v>0</v>
      </c>
      <c r="P346" s="7">
        <f t="shared" si="45"/>
        <v>0</v>
      </c>
      <c r="Q346" s="7">
        <f t="shared" si="45"/>
        <v>0</v>
      </c>
      <c r="R346" s="7">
        <f t="shared" si="45"/>
        <v>0</v>
      </c>
      <c r="S346" s="7">
        <f t="shared" si="45"/>
        <v>0</v>
      </c>
      <c r="T346" s="7">
        <f t="shared" si="45"/>
        <v>0</v>
      </c>
      <c r="U346" s="7">
        <f t="shared" si="45"/>
        <v>0</v>
      </c>
      <c r="V346" s="7">
        <f t="shared" si="45"/>
        <v>0</v>
      </c>
    </row>
    <row r="347" spans="1:22" s="28" customFormat="1" ht="15.75" outlineLevel="5">
      <c r="A347" s="5" t="s">
        <v>144</v>
      </c>
      <c r="B347" s="6" t="s">
        <v>16</v>
      </c>
      <c r="C347" s="6" t="s">
        <v>270</v>
      </c>
      <c r="D347" s="6" t="s">
        <v>142</v>
      </c>
      <c r="E347" s="6"/>
      <c r="F347" s="7">
        <f>F348</f>
        <v>492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5">
      <c r="A348" s="53" t="s">
        <v>145</v>
      </c>
      <c r="B348" s="54" t="s">
        <v>16</v>
      </c>
      <c r="C348" s="54" t="s">
        <v>270</v>
      </c>
      <c r="D348" s="54" t="s">
        <v>143</v>
      </c>
      <c r="E348" s="54"/>
      <c r="F348" s="55"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15.75" outlineLevel="3">
      <c r="A349" s="79" t="s">
        <v>42</v>
      </c>
      <c r="B349" s="34" t="s">
        <v>17</v>
      </c>
      <c r="C349" s="34" t="s">
        <v>6</v>
      </c>
      <c r="D349" s="34" t="s">
        <v>5</v>
      </c>
      <c r="E349" s="34"/>
      <c r="F349" s="72">
        <f>F350+F354</f>
        <v>955</v>
      </c>
      <c r="G349" s="10" t="e">
        <f>#REF!</f>
        <v>#REF!</v>
      </c>
      <c r="H349" s="10" t="e">
        <f>#REF!</f>
        <v>#REF!</v>
      </c>
      <c r="I349" s="10" t="e">
        <f>#REF!</f>
        <v>#REF!</v>
      </c>
      <c r="J349" s="10" t="e">
        <f>#REF!</f>
        <v>#REF!</v>
      </c>
      <c r="K349" s="10" t="e">
        <f>#REF!</f>
        <v>#REF!</v>
      </c>
      <c r="L349" s="10" t="e">
        <f>#REF!</f>
        <v>#REF!</v>
      </c>
      <c r="M349" s="10" t="e">
        <f>#REF!</f>
        <v>#REF!</v>
      </c>
      <c r="N349" s="10" t="e">
        <f>#REF!</f>
        <v>#REF!</v>
      </c>
      <c r="O349" s="10" t="e">
        <f>#REF!</f>
        <v>#REF!</v>
      </c>
      <c r="P349" s="10" t="e">
        <f>#REF!</f>
        <v>#REF!</v>
      </c>
      <c r="Q349" s="10" t="e">
        <f>#REF!</f>
        <v>#REF!</v>
      </c>
      <c r="R349" s="10" t="e">
        <f>#REF!</f>
        <v>#REF!</v>
      </c>
      <c r="S349" s="10" t="e">
        <f>#REF!</f>
        <v>#REF!</v>
      </c>
      <c r="T349" s="10" t="e">
        <f>#REF!</f>
        <v>#REF!</v>
      </c>
      <c r="U349" s="10" t="e">
        <f>#REF!</f>
        <v>#REF!</v>
      </c>
      <c r="V349" s="10" t="e">
        <f>#REF!</f>
        <v>#REF!</v>
      </c>
    </row>
    <row r="350" spans="1:22" s="28" customFormat="1" ht="31.5" outlineLevel="5">
      <c r="A350" s="8" t="s">
        <v>146</v>
      </c>
      <c r="B350" s="9" t="s">
        <v>17</v>
      </c>
      <c r="C350" s="9" t="s">
        <v>271</v>
      </c>
      <c r="D350" s="9" t="s">
        <v>5</v>
      </c>
      <c r="E350" s="9"/>
      <c r="F350" s="10">
        <f>F351</f>
        <v>955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5">
      <c r="A351" s="70" t="s">
        <v>273</v>
      </c>
      <c r="B351" s="19" t="s">
        <v>17</v>
      </c>
      <c r="C351" s="19" t="s">
        <v>272</v>
      </c>
      <c r="D351" s="19" t="s">
        <v>5</v>
      </c>
      <c r="E351" s="19"/>
      <c r="F351" s="20">
        <f>F352</f>
        <v>955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31.5" outlineLevel="5">
      <c r="A352" s="5" t="s">
        <v>113</v>
      </c>
      <c r="B352" s="6" t="s">
        <v>17</v>
      </c>
      <c r="C352" s="6" t="s">
        <v>272</v>
      </c>
      <c r="D352" s="6" t="s">
        <v>116</v>
      </c>
      <c r="E352" s="6"/>
      <c r="F352" s="7">
        <f>F353</f>
        <v>955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5">
      <c r="A353" s="53" t="s">
        <v>148</v>
      </c>
      <c r="B353" s="54" t="s">
        <v>17</v>
      </c>
      <c r="C353" s="54" t="s">
        <v>272</v>
      </c>
      <c r="D353" s="54" t="s">
        <v>147</v>
      </c>
      <c r="E353" s="54"/>
      <c r="F353" s="55">
        <v>955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5">
      <c r="A354" s="8" t="s">
        <v>274</v>
      </c>
      <c r="B354" s="9" t="s">
        <v>17</v>
      </c>
      <c r="C354" s="9" t="s">
        <v>50</v>
      </c>
      <c r="D354" s="9" t="s">
        <v>5</v>
      </c>
      <c r="E354" s="9"/>
      <c r="F354" s="10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6.75" customHeight="1" outlineLevel="5">
      <c r="A355" s="70" t="s">
        <v>273</v>
      </c>
      <c r="B355" s="19" t="s">
        <v>17</v>
      </c>
      <c r="C355" s="19" t="s">
        <v>275</v>
      </c>
      <c r="D355" s="19" t="s">
        <v>5</v>
      </c>
      <c r="E355" s="19"/>
      <c r="F355" s="20">
        <f>F356</f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31.5" outlineLevel="5">
      <c r="A356" s="5" t="s">
        <v>113</v>
      </c>
      <c r="B356" s="6" t="s">
        <v>17</v>
      </c>
      <c r="C356" s="6" t="s">
        <v>275</v>
      </c>
      <c r="D356" s="6" t="s">
        <v>116</v>
      </c>
      <c r="E356" s="6"/>
      <c r="F356" s="7">
        <f>F357</f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15.75" outlineLevel="5">
      <c r="A357" s="53" t="s">
        <v>148</v>
      </c>
      <c r="B357" s="54" t="s">
        <v>17</v>
      </c>
      <c r="C357" s="54" t="s">
        <v>275</v>
      </c>
      <c r="D357" s="54" t="s">
        <v>147</v>
      </c>
      <c r="E357" s="54"/>
      <c r="F357" s="55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5.75" outlineLevel="5">
      <c r="A358" s="79" t="s">
        <v>47</v>
      </c>
      <c r="B358" s="34" t="s">
        <v>24</v>
      </c>
      <c r="C358" s="34" t="s">
        <v>6</v>
      </c>
      <c r="D358" s="34" t="s">
        <v>5</v>
      </c>
      <c r="E358" s="34"/>
      <c r="F358" s="72">
        <f>F359</f>
        <v>2590</v>
      </c>
      <c r="G358" s="10">
        <f aca="true" t="shared" si="46" ref="G358:V358">G360</f>
        <v>0</v>
      </c>
      <c r="H358" s="10">
        <f t="shared" si="46"/>
        <v>0</v>
      </c>
      <c r="I358" s="10">
        <f t="shared" si="46"/>
        <v>0</v>
      </c>
      <c r="J358" s="10">
        <f t="shared" si="46"/>
        <v>0</v>
      </c>
      <c r="K358" s="10">
        <f t="shared" si="46"/>
        <v>0</v>
      </c>
      <c r="L358" s="10">
        <f t="shared" si="46"/>
        <v>0</v>
      </c>
      <c r="M358" s="10">
        <f t="shared" si="46"/>
        <v>0</v>
      </c>
      <c r="N358" s="10">
        <f t="shared" si="46"/>
        <v>0</v>
      </c>
      <c r="O358" s="10">
        <f t="shared" si="46"/>
        <v>0</v>
      </c>
      <c r="P358" s="10">
        <f t="shared" si="46"/>
        <v>0</v>
      </c>
      <c r="Q358" s="10">
        <f t="shared" si="46"/>
        <v>0</v>
      </c>
      <c r="R358" s="10">
        <f t="shared" si="46"/>
        <v>0</v>
      </c>
      <c r="S358" s="10">
        <f t="shared" si="46"/>
        <v>0</v>
      </c>
      <c r="T358" s="10">
        <f t="shared" si="46"/>
        <v>0</v>
      </c>
      <c r="U358" s="10">
        <f t="shared" si="46"/>
        <v>0</v>
      </c>
      <c r="V358" s="10">
        <f t="shared" si="46"/>
        <v>0</v>
      </c>
    </row>
    <row r="359" spans="1:22" s="28" customFormat="1" ht="31.5" outlineLevel="5">
      <c r="A359" s="22" t="s">
        <v>158</v>
      </c>
      <c r="B359" s="9" t="s">
        <v>24</v>
      </c>
      <c r="C359" s="9" t="s">
        <v>159</v>
      </c>
      <c r="D359" s="9" t="s">
        <v>5</v>
      </c>
      <c r="E359" s="9"/>
      <c r="F359" s="10">
        <f>F360</f>
        <v>2590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s="28" customFormat="1" ht="31.5" outlineLevel="5">
      <c r="A360" s="22" t="s">
        <v>163</v>
      </c>
      <c r="B360" s="12" t="s">
        <v>24</v>
      </c>
      <c r="C360" s="12" t="s">
        <v>160</v>
      </c>
      <c r="D360" s="12" t="s">
        <v>5</v>
      </c>
      <c r="E360" s="12"/>
      <c r="F360" s="13">
        <f>F361</f>
        <v>2590</v>
      </c>
      <c r="G360" s="13">
        <f aca="true" t="shared" si="47" ref="G360:V361">G361</f>
        <v>0</v>
      </c>
      <c r="H360" s="13">
        <f t="shared" si="47"/>
        <v>0</v>
      </c>
      <c r="I360" s="13">
        <f t="shared" si="47"/>
        <v>0</v>
      </c>
      <c r="J360" s="13">
        <f t="shared" si="47"/>
        <v>0</v>
      </c>
      <c r="K360" s="13">
        <f t="shared" si="47"/>
        <v>0</v>
      </c>
      <c r="L360" s="13">
        <f t="shared" si="47"/>
        <v>0</v>
      </c>
      <c r="M360" s="13">
        <f t="shared" si="47"/>
        <v>0</v>
      </c>
      <c r="N360" s="13">
        <f t="shared" si="47"/>
        <v>0</v>
      </c>
      <c r="O360" s="13">
        <f t="shared" si="47"/>
        <v>0</v>
      </c>
      <c r="P360" s="13">
        <f t="shared" si="47"/>
        <v>0</v>
      </c>
      <c r="Q360" s="13">
        <f t="shared" si="47"/>
        <v>0</v>
      </c>
      <c r="R360" s="13">
        <f t="shared" si="47"/>
        <v>0</v>
      </c>
      <c r="S360" s="13">
        <f t="shared" si="47"/>
        <v>0</v>
      </c>
      <c r="T360" s="13">
        <f t="shared" si="47"/>
        <v>0</v>
      </c>
      <c r="U360" s="13">
        <f t="shared" si="47"/>
        <v>0</v>
      </c>
      <c r="V360" s="13">
        <f t="shared" si="47"/>
        <v>0</v>
      </c>
    </row>
    <row r="361" spans="1:22" s="28" customFormat="1" ht="47.25" outlineLevel="5">
      <c r="A361" s="70" t="s">
        <v>276</v>
      </c>
      <c r="B361" s="19" t="s">
        <v>24</v>
      </c>
      <c r="C361" s="19" t="s">
        <v>277</v>
      </c>
      <c r="D361" s="19" t="s">
        <v>5</v>
      </c>
      <c r="E361" s="19"/>
      <c r="F361" s="20">
        <f>F362</f>
        <v>2590</v>
      </c>
      <c r="G361" s="7">
        <f t="shared" si="47"/>
        <v>0</v>
      </c>
      <c r="H361" s="7">
        <f t="shared" si="47"/>
        <v>0</v>
      </c>
      <c r="I361" s="7">
        <f t="shared" si="47"/>
        <v>0</v>
      </c>
      <c r="J361" s="7">
        <f t="shared" si="47"/>
        <v>0</v>
      </c>
      <c r="K361" s="7">
        <f t="shared" si="47"/>
        <v>0</v>
      </c>
      <c r="L361" s="7">
        <f t="shared" si="47"/>
        <v>0</v>
      </c>
      <c r="M361" s="7">
        <f t="shared" si="47"/>
        <v>0</v>
      </c>
      <c r="N361" s="7">
        <f t="shared" si="47"/>
        <v>0</v>
      </c>
      <c r="O361" s="7">
        <f t="shared" si="47"/>
        <v>0</v>
      </c>
      <c r="P361" s="7">
        <f t="shared" si="47"/>
        <v>0</v>
      </c>
      <c r="Q361" s="7">
        <f t="shared" si="47"/>
        <v>0</v>
      </c>
      <c r="R361" s="7">
        <f t="shared" si="47"/>
        <v>0</v>
      </c>
      <c r="S361" s="7">
        <f t="shared" si="47"/>
        <v>0</v>
      </c>
      <c r="T361" s="7">
        <f t="shared" si="47"/>
        <v>0</v>
      </c>
      <c r="U361" s="7">
        <f t="shared" si="47"/>
        <v>0</v>
      </c>
      <c r="V361" s="7">
        <f t="shared" si="47"/>
        <v>0</v>
      </c>
    </row>
    <row r="362" spans="1:22" s="28" customFormat="1" ht="15.75" outlineLevel="5">
      <c r="A362" s="5" t="s">
        <v>144</v>
      </c>
      <c r="B362" s="6" t="s">
        <v>24</v>
      </c>
      <c r="C362" s="6" t="s">
        <v>277</v>
      </c>
      <c r="D362" s="6" t="s">
        <v>142</v>
      </c>
      <c r="E362" s="6"/>
      <c r="F362" s="7">
        <f>F363</f>
        <v>2590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5">
      <c r="A363" s="53" t="s">
        <v>145</v>
      </c>
      <c r="B363" s="54" t="s">
        <v>24</v>
      </c>
      <c r="C363" s="54" t="s">
        <v>277</v>
      </c>
      <c r="D363" s="54" t="s">
        <v>143</v>
      </c>
      <c r="E363" s="54"/>
      <c r="F363" s="55">
        <v>2590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15.75" outlineLevel="5">
      <c r="A364" s="79" t="s">
        <v>278</v>
      </c>
      <c r="B364" s="34" t="s">
        <v>279</v>
      </c>
      <c r="C364" s="34" t="s">
        <v>6</v>
      </c>
      <c r="D364" s="34" t="s">
        <v>5</v>
      </c>
      <c r="E364" s="34"/>
      <c r="F364" s="72">
        <f>F365</f>
        <v>25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14" t="s">
        <v>280</v>
      </c>
      <c r="B365" s="9" t="s">
        <v>279</v>
      </c>
      <c r="C365" s="9" t="s">
        <v>283</v>
      </c>
      <c r="D365" s="9" t="s">
        <v>5</v>
      </c>
      <c r="E365" s="9"/>
      <c r="F365" s="10">
        <f>F366</f>
        <v>25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33" customHeight="1" outlineLevel="5">
      <c r="A366" s="70" t="s">
        <v>282</v>
      </c>
      <c r="B366" s="19" t="s">
        <v>279</v>
      </c>
      <c r="C366" s="19" t="s">
        <v>284</v>
      </c>
      <c r="D366" s="19" t="s">
        <v>5</v>
      </c>
      <c r="E366" s="19"/>
      <c r="F366" s="20">
        <f>F367</f>
        <v>25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31.5" outlineLevel="5">
      <c r="A367" s="5" t="s">
        <v>101</v>
      </c>
      <c r="B367" s="6" t="s">
        <v>281</v>
      </c>
      <c r="C367" s="6" t="s">
        <v>284</v>
      </c>
      <c r="D367" s="6" t="s">
        <v>102</v>
      </c>
      <c r="E367" s="6"/>
      <c r="F367" s="7">
        <f>F368</f>
        <v>25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31.5" outlineLevel="5">
      <c r="A368" s="53" t="s">
        <v>105</v>
      </c>
      <c r="B368" s="54" t="s">
        <v>279</v>
      </c>
      <c r="C368" s="54" t="s">
        <v>284</v>
      </c>
      <c r="D368" s="54" t="s">
        <v>106</v>
      </c>
      <c r="E368" s="54"/>
      <c r="F368" s="55">
        <v>25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18.75" outlineLevel="5">
      <c r="A369" s="16" t="s">
        <v>81</v>
      </c>
      <c r="B369" s="17" t="s">
        <v>52</v>
      </c>
      <c r="C369" s="17" t="s">
        <v>6</v>
      </c>
      <c r="D369" s="17" t="s">
        <v>5</v>
      </c>
      <c r="E369" s="17"/>
      <c r="F369" s="18">
        <f>F370+F375</f>
        <v>300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15.75" outlineLevel="5">
      <c r="A370" s="8" t="s">
        <v>40</v>
      </c>
      <c r="B370" s="9" t="s">
        <v>18</v>
      </c>
      <c r="C370" s="9" t="s">
        <v>6</v>
      </c>
      <c r="D370" s="9" t="s">
        <v>5</v>
      </c>
      <c r="E370" s="9"/>
      <c r="F370" s="10">
        <f>F371</f>
        <v>300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31.5" outlineLevel="5">
      <c r="A371" s="67" t="s">
        <v>149</v>
      </c>
      <c r="B371" s="19" t="s">
        <v>18</v>
      </c>
      <c r="C371" s="19" t="s">
        <v>285</v>
      </c>
      <c r="D371" s="19" t="s">
        <v>5</v>
      </c>
      <c r="E371" s="19"/>
      <c r="F371" s="20">
        <f>F372</f>
        <v>300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6" customHeight="1" outlineLevel="5">
      <c r="A372" s="70" t="s">
        <v>287</v>
      </c>
      <c r="B372" s="19" t="s">
        <v>18</v>
      </c>
      <c r="C372" s="19" t="s">
        <v>286</v>
      </c>
      <c r="D372" s="19" t="s">
        <v>5</v>
      </c>
      <c r="E372" s="19"/>
      <c r="F372" s="20">
        <f>F373</f>
        <v>300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5" t="s">
        <v>101</v>
      </c>
      <c r="B373" s="6" t="s">
        <v>18</v>
      </c>
      <c r="C373" s="6" t="s">
        <v>286</v>
      </c>
      <c r="D373" s="6" t="s">
        <v>102</v>
      </c>
      <c r="E373" s="6"/>
      <c r="F373" s="7">
        <f>F374</f>
        <v>300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1.5" outlineLevel="5">
      <c r="A374" s="53" t="s">
        <v>105</v>
      </c>
      <c r="B374" s="54" t="s">
        <v>18</v>
      </c>
      <c r="C374" s="54" t="s">
        <v>286</v>
      </c>
      <c r="D374" s="54" t="s">
        <v>106</v>
      </c>
      <c r="E374" s="54"/>
      <c r="F374" s="55">
        <v>300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21" t="s">
        <v>91</v>
      </c>
      <c r="B375" s="9" t="s">
        <v>92</v>
      </c>
      <c r="C375" s="9" t="s">
        <v>6</v>
      </c>
      <c r="D375" s="9" t="s">
        <v>5</v>
      </c>
      <c r="E375" s="6"/>
      <c r="F375" s="10">
        <f>F376</f>
        <v>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67" t="s">
        <v>149</v>
      </c>
      <c r="B376" s="19" t="s">
        <v>92</v>
      </c>
      <c r="C376" s="19" t="s">
        <v>285</v>
      </c>
      <c r="D376" s="19" t="s">
        <v>5</v>
      </c>
      <c r="E376" s="19"/>
      <c r="F376" s="20">
        <f>F377</f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47.25" outlineLevel="5">
      <c r="A377" s="5" t="s">
        <v>289</v>
      </c>
      <c r="B377" s="6" t="s">
        <v>92</v>
      </c>
      <c r="C377" s="6" t="s">
        <v>288</v>
      </c>
      <c r="D377" s="6" t="s">
        <v>5</v>
      </c>
      <c r="E377" s="6"/>
      <c r="F377" s="7">
        <f>F378</f>
        <v>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15.75" outlineLevel="5">
      <c r="A378" s="53" t="s">
        <v>133</v>
      </c>
      <c r="B378" s="54" t="s">
        <v>92</v>
      </c>
      <c r="C378" s="54" t="s">
        <v>288</v>
      </c>
      <c r="D378" s="54" t="s">
        <v>132</v>
      </c>
      <c r="E378" s="54"/>
      <c r="F378" s="55">
        <v>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18.75" outlineLevel="5">
      <c r="A379" s="16" t="s">
        <v>76</v>
      </c>
      <c r="B379" s="17" t="s">
        <v>77</v>
      </c>
      <c r="C379" s="17" t="s">
        <v>6</v>
      </c>
      <c r="D379" s="17" t="s">
        <v>5</v>
      </c>
      <c r="E379" s="17"/>
      <c r="F379" s="18">
        <f>F380+F386</f>
        <v>1950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31.5" customHeight="1" outlineLevel="5">
      <c r="A380" s="86" t="s">
        <v>51</v>
      </c>
      <c r="B380" s="84" t="s">
        <v>78</v>
      </c>
      <c r="C380" s="84" t="s">
        <v>290</v>
      </c>
      <c r="D380" s="84" t="s">
        <v>5</v>
      </c>
      <c r="E380" s="84"/>
      <c r="F380" s="85">
        <f>F381</f>
        <v>1900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customHeight="1" outlineLevel="5">
      <c r="A381" s="22" t="s">
        <v>158</v>
      </c>
      <c r="B381" s="12" t="s">
        <v>78</v>
      </c>
      <c r="C381" s="12" t="s">
        <v>159</v>
      </c>
      <c r="D381" s="12" t="s">
        <v>5</v>
      </c>
      <c r="E381" s="12"/>
      <c r="F381" s="13">
        <f>F382</f>
        <v>1900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22" t="s">
        <v>163</v>
      </c>
      <c r="B382" s="9" t="s">
        <v>78</v>
      </c>
      <c r="C382" s="9" t="s">
        <v>160</v>
      </c>
      <c r="D382" s="9" t="s">
        <v>5</v>
      </c>
      <c r="E382" s="9"/>
      <c r="F382" s="10">
        <f>F383</f>
        <v>1900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1.5" outlineLevel="5">
      <c r="A383" s="70" t="s">
        <v>291</v>
      </c>
      <c r="B383" s="19" t="s">
        <v>78</v>
      </c>
      <c r="C383" s="19" t="s">
        <v>292</v>
      </c>
      <c r="D383" s="19" t="s">
        <v>5</v>
      </c>
      <c r="E383" s="19"/>
      <c r="F383" s="20">
        <f>F384</f>
        <v>1900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15.75" outlineLevel="5">
      <c r="A384" s="5" t="s">
        <v>134</v>
      </c>
      <c r="B384" s="6" t="s">
        <v>78</v>
      </c>
      <c r="C384" s="6" t="s">
        <v>292</v>
      </c>
      <c r="D384" s="6" t="s">
        <v>135</v>
      </c>
      <c r="E384" s="6"/>
      <c r="F384" s="7">
        <f>F385</f>
        <v>1900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47.25" outlineLevel="5">
      <c r="A385" s="62" t="s">
        <v>327</v>
      </c>
      <c r="B385" s="54" t="s">
        <v>78</v>
      </c>
      <c r="C385" s="54" t="s">
        <v>292</v>
      </c>
      <c r="D385" s="54" t="s">
        <v>88</v>
      </c>
      <c r="E385" s="54"/>
      <c r="F385" s="55">
        <v>1900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79" t="s">
        <v>80</v>
      </c>
      <c r="B386" s="34" t="s">
        <v>79</v>
      </c>
      <c r="C386" s="34" t="s">
        <v>6</v>
      </c>
      <c r="D386" s="34" t="s">
        <v>5</v>
      </c>
      <c r="E386" s="34"/>
      <c r="F386" s="72">
        <f>F387</f>
        <v>50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31.5" outlineLevel="5">
      <c r="A387" s="22" t="s">
        <v>158</v>
      </c>
      <c r="B387" s="12" t="s">
        <v>79</v>
      </c>
      <c r="C387" s="12" t="s">
        <v>159</v>
      </c>
      <c r="D387" s="12" t="s">
        <v>5</v>
      </c>
      <c r="E387" s="12"/>
      <c r="F387" s="13">
        <f>F388</f>
        <v>50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31.5" outlineLevel="5">
      <c r="A388" s="22" t="s">
        <v>163</v>
      </c>
      <c r="B388" s="12" t="s">
        <v>79</v>
      </c>
      <c r="C388" s="12" t="s">
        <v>160</v>
      </c>
      <c r="D388" s="12" t="s">
        <v>5</v>
      </c>
      <c r="E388" s="12"/>
      <c r="F388" s="13">
        <f>F389</f>
        <v>50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47.25" outlineLevel="5">
      <c r="A389" s="56" t="s">
        <v>293</v>
      </c>
      <c r="B389" s="19" t="s">
        <v>79</v>
      </c>
      <c r="C389" s="19" t="s">
        <v>294</v>
      </c>
      <c r="D389" s="19" t="s">
        <v>5</v>
      </c>
      <c r="E389" s="19"/>
      <c r="F389" s="20">
        <f>F390</f>
        <v>50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5" t="s">
        <v>101</v>
      </c>
      <c r="B390" s="6" t="s">
        <v>79</v>
      </c>
      <c r="C390" s="6" t="s">
        <v>294</v>
      </c>
      <c r="D390" s="6" t="s">
        <v>102</v>
      </c>
      <c r="E390" s="6"/>
      <c r="F390" s="7">
        <f>F391</f>
        <v>50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outlineLevel="5">
      <c r="A391" s="53" t="s">
        <v>105</v>
      </c>
      <c r="B391" s="54" t="s">
        <v>79</v>
      </c>
      <c r="C391" s="54" t="s">
        <v>294</v>
      </c>
      <c r="D391" s="54" t="s">
        <v>106</v>
      </c>
      <c r="E391" s="54"/>
      <c r="F391" s="55">
        <v>50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31.5" outlineLevel="5">
      <c r="A392" s="16" t="s">
        <v>71</v>
      </c>
      <c r="B392" s="17" t="s">
        <v>72</v>
      </c>
      <c r="C392" s="17" t="s">
        <v>6</v>
      </c>
      <c r="D392" s="17" t="s">
        <v>5</v>
      </c>
      <c r="E392" s="17"/>
      <c r="F392" s="18">
        <f>F393</f>
        <v>154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15.75" outlineLevel="5">
      <c r="A393" s="8" t="s">
        <v>31</v>
      </c>
      <c r="B393" s="9" t="s">
        <v>73</v>
      </c>
      <c r="C393" s="9" t="s">
        <v>6</v>
      </c>
      <c r="D393" s="9" t="s">
        <v>5</v>
      </c>
      <c r="E393" s="9"/>
      <c r="F393" s="10">
        <f>F394</f>
        <v>154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31.5" outlineLevel="5">
      <c r="A394" s="22" t="s">
        <v>158</v>
      </c>
      <c r="B394" s="9" t="s">
        <v>73</v>
      </c>
      <c r="C394" s="9" t="s">
        <v>159</v>
      </c>
      <c r="D394" s="9" t="s">
        <v>5</v>
      </c>
      <c r="E394" s="9"/>
      <c r="F394" s="10">
        <f>F395</f>
        <v>154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31.5" outlineLevel="5">
      <c r="A395" s="22" t="s">
        <v>163</v>
      </c>
      <c r="B395" s="12" t="s">
        <v>73</v>
      </c>
      <c r="C395" s="12" t="s">
        <v>160</v>
      </c>
      <c r="D395" s="12" t="s">
        <v>5</v>
      </c>
      <c r="E395" s="12"/>
      <c r="F395" s="13">
        <f>F396</f>
        <v>154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1.5" outlineLevel="5">
      <c r="A396" s="56" t="s">
        <v>295</v>
      </c>
      <c r="B396" s="19" t="s">
        <v>73</v>
      </c>
      <c r="C396" s="19" t="s">
        <v>302</v>
      </c>
      <c r="D396" s="19" t="s">
        <v>5</v>
      </c>
      <c r="E396" s="19"/>
      <c r="F396" s="20">
        <f>F397</f>
        <v>154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15.75" outlineLevel="5">
      <c r="A397" s="5" t="s">
        <v>152</v>
      </c>
      <c r="B397" s="6" t="s">
        <v>73</v>
      </c>
      <c r="C397" s="6" t="s">
        <v>302</v>
      </c>
      <c r="D397" s="6" t="s">
        <v>151</v>
      </c>
      <c r="E397" s="6"/>
      <c r="F397" s="7">
        <v>154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48" customHeight="1" outlineLevel="5">
      <c r="A398" s="16" t="s">
        <v>83</v>
      </c>
      <c r="B398" s="17" t="s">
        <v>82</v>
      </c>
      <c r="C398" s="17" t="s">
        <v>6</v>
      </c>
      <c r="D398" s="17" t="s">
        <v>5</v>
      </c>
      <c r="E398" s="17"/>
      <c r="F398" s="18">
        <f aca="true" t="shared" si="48" ref="F398:F403">F399</f>
        <v>19519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47.25" outlineLevel="5">
      <c r="A399" s="22" t="s">
        <v>85</v>
      </c>
      <c r="B399" s="9" t="s">
        <v>84</v>
      </c>
      <c r="C399" s="9" t="s">
        <v>6</v>
      </c>
      <c r="D399" s="9" t="s">
        <v>5</v>
      </c>
      <c r="E399" s="9"/>
      <c r="F399" s="10">
        <f t="shared" si="48"/>
        <v>19519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31.5" outlineLevel="5">
      <c r="A400" s="22" t="s">
        <v>158</v>
      </c>
      <c r="B400" s="9" t="s">
        <v>84</v>
      </c>
      <c r="C400" s="9" t="s">
        <v>159</v>
      </c>
      <c r="D400" s="9" t="s">
        <v>5</v>
      </c>
      <c r="E400" s="9"/>
      <c r="F400" s="10">
        <f t="shared" si="48"/>
        <v>19519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31.5" outlineLevel="5">
      <c r="A401" s="22" t="s">
        <v>163</v>
      </c>
      <c r="B401" s="12" t="s">
        <v>84</v>
      </c>
      <c r="C401" s="12" t="s">
        <v>160</v>
      </c>
      <c r="D401" s="12" t="s">
        <v>5</v>
      </c>
      <c r="E401" s="12"/>
      <c r="F401" s="13">
        <f t="shared" si="48"/>
        <v>19519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47.25" outlineLevel="5">
      <c r="A402" s="5" t="s">
        <v>296</v>
      </c>
      <c r="B402" s="6" t="s">
        <v>84</v>
      </c>
      <c r="C402" s="6" t="s">
        <v>297</v>
      </c>
      <c r="D402" s="6" t="s">
        <v>5</v>
      </c>
      <c r="E402" s="6"/>
      <c r="F402" s="7">
        <f t="shared" si="48"/>
        <v>19519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15.75" outlineLevel="5">
      <c r="A403" s="5" t="s">
        <v>155</v>
      </c>
      <c r="B403" s="6" t="s">
        <v>84</v>
      </c>
      <c r="C403" s="6" t="s">
        <v>303</v>
      </c>
      <c r="D403" s="6" t="s">
        <v>156</v>
      </c>
      <c r="E403" s="6"/>
      <c r="F403" s="7">
        <f t="shared" si="48"/>
        <v>19519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53" t="s">
        <v>153</v>
      </c>
      <c r="B404" s="54" t="s">
        <v>84</v>
      </c>
      <c r="C404" s="54" t="s">
        <v>303</v>
      </c>
      <c r="D404" s="54" t="s">
        <v>154</v>
      </c>
      <c r="E404" s="54"/>
      <c r="F404" s="55">
        <v>19519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ht="18.75">
      <c r="A405" s="101" t="s">
        <v>25</v>
      </c>
      <c r="B405" s="101"/>
      <c r="C405" s="101"/>
      <c r="D405" s="101"/>
      <c r="E405" s="101"/>
      <c r="F405" s="89">
        <f>F17+F160+F167+F197+F208+F316+F154+F342+F369+F379+F392+F398</f>
        <v>488751.5479999999</v>
      </c>
      <c r="G405" s="11" t="e">
        <f>#REF!+G342+#REF!+G316+G208+G197+G167+G160+G17</f>
        <v>#REF!</v>
      </c>
      <c r="H405" s="11" t="e">
        <f>#REF!+H342+#REF!+H316+H208+H197+H167+H160+H17</f>
        <v>#REF!</v>
      </c>
      <c r="I405" s="11" t="e">
        <f>#REF!+I342+#REF!+I316+I208+I197+I167+I160+I17</f>
        <v>#REF!</v>
      </c>
      <c r="J405" s="11" t="e">
        <f>#REF!+J342+#REF!+J316+J208+J197+J167+J160+J17</f>
        <v>#REF!</v>
      </c>
      <c r="K405" s="11" t="e">
        <f>#REF!+K342+#REF!+K316+K208+K197+K167+K160+K17</f>
        <v>#REF!</v>
      </c>
      <c r="L405" s="11" t="e">
        <f>#REF!+L342+#REF!+L316+L208+L197+L167+L160+L17</f>
        <v>#REF!</v>
      </c>
      <c r="M405" s="11" t="e">
        <f>#REF!+M342+#REF!+M316+M208+M197+M167+M160+M17</f>
        <v>#REF!</v>
      </c>
      <c r="N405" s="11" t="e">
        <f>#REF!+N342+#REF!+N316+N208+N197+N167+N160+N17</f>
        <v>#REF!</v>
      </c>
      <c r="O405" s="11" t="e">
        <f>#REF!+O342+#REF!+O316+O208+O197+O167+O160+O17</f>
        <v>#REF!</v>
      </c>
      <c r="P405" s="11" t="e">
        <f>#REF!+P342+#REF!+P316+P208+P197+P167+P160+P17</f>
        <v>#REF!</v>
      </c>
      <c r="Q405" s="11" t="e">
        <f>#REF!+Q342+#REF!+Q316+Q208+Q197+Q167+Q160+Q17</f>
        <v>#REF!</v>
      </c>
      <c r="R405" s="11" t="e">
        <f>#REF!+R342+#REF!+R316+R208+R197+R167+R160+R17</f>
        <v>#REF!</v>
      </c>
      <c r="S405" s="11" t="e">
        <f>#REF!+S342+#REF!+S316+S208+S197+S167+S160+S17</f>
        <v>#REF!</v>
      </c>
      <c r="T405" s="11" t="e">
        <f>#REF!+T342+#REF!+T316+T208+T197+T167+T160+T17</f>
        <v>#REF!</v>
      </c>
      <c r="U405" s="11" t="e">
        <f>#REF!+U342+#REF!+U316+U208+U197+U167+U160+U17</f>
        <v>#REF!</v>
      </c>
      <c r="V405" s="11" t="e">
        <f>#REF!+V342+#REF!+V316+V208+V197+V167+V160+V17</f>
        <v>#REF!</v>
      </c>
    </row>
    <row r="406" spans="1:2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3"/>
      <c r="V407" s="3"/>
    </row>
  </sheetData>
  <sheetProtection/>
  <mergeCells count="11">
    <mergeCell ref="A13:V13"/>
    <mergeCell ref="C9:V9"/>
    <mergeCell ref="B8:W8"/>
    <mergeCell ref="A407:T407"/>
    <mergeCell ref="A405:E405"/>
    <mergeCell ref="A15:V15"/>
    <mergeCell ref="A14:V14"/>
    <mergeCell ref="B3:W3"/>
    <mergeCell ref="B4:W4"/>
    <mergeCell ref="C5:V5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2014-08-27T04:48:33Z</cp:lastPrinted>
  <dcterms:created xsi:type="dcterms:W3CDTF">2008-11-11T04:53:42Z</dcterms:created>
  <dcterms:modified xsi:type="dcterms:W3CDTF">2014-08-27T06:07:58Z</dcterms:modified>
  <cp:category/>
  <cp:version/>
  <cp:contentType/>
  <cp:contentStatus/>
</cp:coreProperties>
</file>